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mc:AlternateContent xmlns:mc="http://schemas.openxmlformats.org/markup-compatibility/2006">
    <mc:Choice Requires="x15">
      <x15ac:absPath xmlns:x15ac="http://schemas.microsoft.com/office/spreadsheetml/2010/11/ac" url="https://aminerals-my.sharepoint.com/personal/spueblas_aminerals_cl/Documents/Documentos/REP SUSTENTABILIDAD 2023/DATABOOK - 2023/. OFICIAL/Versión 03 - 29.04.2024/"/>
    </mc:Choice>
  </mc:AlternateContent>
  <xr:revisionPtr revIDLastSave="182" documentId="13_ncr:1_{388A53DC-FF6E-4EA6-AFD0-73D7DC1B731E}" xr6:coauthVersionLast="47" xr6:coauthVersionMax="47" xr10:uidLastSave="{422D042E-F8F5-463E-9154-D6F091EC5DE7}"/>
  <workbookProtection workbookAlgorithmName="SHA-512" workbookHashValue="BWpJk4pZb+jX8qt7OYNgAZYu0KE0RIwaDNFqxhOq62adg/QVTOrD+/4h2brMcI7RZI/qqWfA38TKg4nSYzPpXg==" workbookSaltValue="xdaGkHJeNszGBM4P11rFVg==" workbookSpinCount="100000" lockStructure="1"/>
  <bookViews>
    <workbookView xWindow="-120" yWindow="-120" windowWidth="29040" windowHeight="15840" tabRatio="821" xr2:uid="{00000000-000D-0000-FFFF-FFFF00000000}"/>
  </bookViews>
  <sheets>
    <sheet name="Introduction" sheetId="32" r:id="rId1"/>
    <sheet name="Tab index" sheetId="10" r:id="rId2"/>
    <sheet name="Disclosure References" sheetId="58" r:id="rId3"/>
    <sheet name="GRI - SDG Index" sheetId="46" r:id="rId4"/>
    <sheet name="External Verification Reports" sheetId="47" r:id="rId5"/>
    <sheet name="Sustainability Goals" sheetId="64" r:id="rId6"/>
    <sheet name="Economic" sheetId="33" r:id="rId7"/>
    <sheet name="Corporate Governance" sheetId="25" r:id="rId8"/>
    <sheet name="Compliance" sheetId="50" r:id="rId9"/>
    <sheet name="Supply" sheetId="51" r:id="rId10"/>
    <sheet name="Labour Practice" sheetId="52" r:id="rId11"/>
    <sheet name="Health and Safety" sheetId="53" r:id="rId12"/>
    <sheet name="Communities" sheetId="66" r:id="rId13"/>
    <sheet name="Environment" sheetId="26" r:id="rId14"/>
    <sheet name="Biodiversity" sheetId="67" r:id="rId15"/>
    <sheet name="ICMM Water Commitments" sheetId="28" r:id="rId16"/>
    <sheet name="ICMM Water - MD" sheetId="54" r:id="rId17"/>
    <sheet name="ICMM Water - MD Operations" sheetId="20" r:id="rId18"/>
    <sheet name="2019 TSF Disclosure" sheetId="60" r:id="rId19"/>
    <sheet name="GISTM" sheetId="65" r:id="rId20"/>
    <sheet name="TCFD Index" sheetId="62" r:id="rId21"/>
    <sheet name="SASB - MD" sheetId="21" r:id="rId22"/>
    <sheet name="Social &amp; Economic (ICMM)" sheetId="61" r:id="rId23"/>
    <sheet name="Copper Mark" sheetId="14" r:id="rId24"/>
    <sheet name="PE ICMM - Self Assessment" sheetId="44" r:id="rId25"/>
    <sheet name="PE ICMM - 2022 Validated Sites" sheetId="55" r:id="rId26"/>
    <sheet name="Indices &amp; Ratings" sheetId="59" r:id="rId27"/>
    <sheet name="TCFD" sheetId="63" state="hidden" r:id="rId28"/>
  </sheets>
  <externalReferences>
    <externalReference r:id="rId29"/>
  </externalReferences>
  <definedNames>
    <definedName name="_xlnm._FilterDatabase" localSheetId="18" hidden="1">'2019 TSF Disclosure'!$A$9:$E$29</definedName>
    <definedName name="_xlnm._FilterDatabase" localSheetId="8" hidden="1">Compliance!$A$69:$AY$69</definedName>
    <definedName name="_xlnm._FilterDatabase" localSheetId="7" hidden="1">'Corporate Governance'!$A$11:$I$37</definedName>
    <definedName name="_xlnm._FilterDatabase" localSheetId="13" hidden="1">Environment!#REF!</definedName>
    <definedName name="_xlnm._FilterDatabase" localSheetId="19" hidden="1">GISTM!#REF!</definedName>
    <definedName name="_xlnm._FilterDatabase" localSheetId="11" hidden="1">'Health and Safety'!$A$10:$AY$10</definedName>
    <definedName name="_xlnm._FilterDatabase" localSheetId="26" hidden="1">'Indices &amp; Ratings'!$B$11:$G$15</definedName>
    <definedName name="_xlnm._FilterDatabase" localSheetId="10" hidden="1">'Labour Practice'!$A$9:$AY$148</definedName>
    <definedName name="_xlnm._FilterDatabase" localSheetId="21" hidden="1">'SASB - MD'!$A$9:$E$36</definedName>
    <definedName name="_xlnm._FilterDatabase" localSheetId="22" hidden="1">'Social &amp; Economic (ICMM)'!$A$9:$C$29</definedName>
    <definedName name="_xlnm._FilterDatabase" localSheetId="9" hidden="1">Supply!$A$9:$EQ$9</definedName>
    <definedName name="_xlnm._FilterDatabase" localSheetId="20" hidden="1">'TCFD Index'!$A$9:$B$21</definedName>
    <definedName name="rf">[1]Listas!$G$2:$G$5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xlnp="http://schemas.microsoft.com/office/spreadsheetml/2019/extlinksprops" uri="{FCE6A71B-6B00-49CD-AB44-F6B1AE7CDE65}">
      <xxlnp:externalLinksPr autoRefresh="1"/>
    </ext>
  </extLst>
</workbook>
</file>

<file path=xl/calcChain.xml><?xml version="1.0" encoding="utf-8"?>
<calcChain xmlns="http://schemas.openxmlformats.org/spreadsheetml/2006/main">
  <c r="D31" i="25" l="1"/>
  <c r="D32" i="25" l="1"/>
  <c r="D78" i="64" l="1"/>
  <c r="C78" i="64"/>
  <c r="E58" i="64"/>
  <c r="E57" i="64"/>
  <c r="E55" i="64"/>
  <c r="E54" i="64"/>
  <c r="E56" i="64"/>
  <c r="E53" i="64" l="1"/>
  <c r="E40" i="64" l="1"/>
  <c r="I27" i="64"/>
  <c r="J27" i="64"/>
  <c r="I28" i="64"/>
  <c r="J28" i="64"/>
  <c r="I29" i="64"/>
  <c r="J29" i="64"/>
  <c r="I30" i="64"/>
  <c r="J30" i="64"/>
  <c r="H30" i="64"/>
  <c r="H29" i="64"/>
  <c r="H28" i="64"/>
  <c r="H27" i="64"/>
  <c r="J78" i="64" l="1"/>
  <c r="J79" i="64"/>
  <c r="E78" i="64"/>
  <c r="J83" i="64" s="1"/>
  <c r="I78" i="64"/>
  <c r="I79" i="64"/>
  <c r="I83" i="64"/>
  <c r="H78" i="64"/>
  <c r="H79" i="64"/>
  <c r="H83" i="64"/>
  <c r="E71" i="64"/>
  <c r="J66" i="64" s="1"/>
  <c r="E70" i="64"/>
  <c r="J67" i="64" s="1"/>
  <c r="E69" i="64"/>
  <c r="J68" i="64" s="1"/>
  <c r="E68" i="64"/>
  <c r="J69" i="64" s="1"/>
  <c r="E67" i="64"/>
  <c r="J70" i="64" s="1"/>
  <c r="D71" i="64"/>
  <c r="I66" i="64" s="1"/>
  <c r="D70" i="64"/>
  <c r="I67" i="64" s="1"/>
  <c r="D69" i="64"/>
  <c r="I68" i="64" s="1"/>
  <c r="D68" i="64"/>
  <c r="I69" i="64" s="1"/>
  <c r="D67" i="64"/>
  <c r="I70" i="64" s="1"/>
  <c r="C71" i="64"/>
  <c r="H66" i="64" s="1"/>
  <c r="C70" i="64"/>
  <c r="H67" i="64" s="1"/>
  <c r="C69" i="64"/>
  <c r="H68" i="64" s="1"/>
  <c r="C68" i="64"/>
  <c r="H69" i="64" s="1"/>
  <c r="C67" i="64"/>
  <c r="H70" i="64" s="1"/>
  <c r="D66" i="64"/>
  <c r="I71" i="64" s="1"/>
  <c r="C66" i="64"/>
  <c r="H71" i="64" s="1"/>
  <c r="J45" i="64"/>
  <c r="D53" i="64"/>
  <c r="I58" i="64" s="1"/>
  <c r="D54" i="64"/>
  <c r="I57" i="64" s="1"/>
  <c r="J57" i="64"/>
  <c r="D55" i="64"/>
  <c r="I56" i="64" s="1"/>
  <c r="J56" i="64"/>
  <c r="D56" i="64"/>
  <c r="I55" i="64" s="1"/>
  <c r="J55" i="64"/>
  <c r="D57" i="64"/>
  <c r="I54" i="64" s="1"/>
  <c r="C58" i="64"/>
  <c r="H53" i="64" s="1"/>
  <c r="C57" i="64"/>
  <c r="H54" i="64" s="1"/>
  <c r="C56" i="64"/>
  <c r="H55" i="64" s="1"/>
  <c r="C55" i="64"/>
  <c r="H56" i="64" s="1"/>
  <c r="C54" i="64"/>
  <c r="H57" i="64" s="1"/>
  <c r="C53" i="64"/>
  <c r="H58" i="64" s="1"/>
  <c r="J53" i="64"/>
  <c r="J54" i="64"/>
  <c r="I53" i="64"/>
  <c r="J58" i="64"/>
  <c r="D45" i="64"/>
  <c r="I40" i="64" s="1"/>
  <c r="E45" i="64"/>
  <c r="J40" i="64" s="1"/>
  <c r="C45" i="64"/>
  <c r="H40" i="64" s="1"/>
  <c r="D44" i="64"/>
  <c r="I41" i="64" s="1"/>
  <c r="E44" i="64"/>
  <c r="J41" i="64" s="1"/>
  <c r="C44" i="64"/>
  <c r="H41" i="64" s="1"/>
  <c r="D43" i="64"/>
  <c r="I42" i="64" s="1"/>
  <c r="E43" i="64"/>
  <c r="J42" i="64" s="1"/>
  <c r="C43" i="64"/>
  <c r="H42" i="64" s="1"/>
  <c r="D42" i="64"/>
  <c r="I43" i="64" s="1"/>
  <c r="E42" i="64"/>
  <c r="J43" i="64" s="1"/>
  <c r="C42" i="64"/>
  <c r="H43" i="64" s="1"/>
  <c r="D41" i="64"/>
  <c r="I44" i="64" s="1"/>
  <c r="E41" i="64"/>
  <c r="J44" i="64" s="1"/>
  <c r="C41" i="64"/>
  <c r="H44" i="64" s="1"/>
  <c r="D40" i="64"/>
  <c r="I45" i="64" s="1"/>
  <c r="C40" i="64"/>
  <c r="H45" i="64" s="1"/>
  <c r="E66" i="64" l="1"/>
  <c r="J71" i="64" s="1"/>
  <c r="D79" i="64" l="1"/>
  <c r="I82" i="64" s="1"/>
  <c r="C79" i="64"/>
  <c r="H82" i="64" s="1"/>
  <c r="C80" i="64"/>
  <c r="H81" i="64" s="1"/>
  <c r="D80" i="64"/>
  <c r="I81" i="64" s="1"/>
  <c r="C81" i="64"/>
  <c r="H80" i="64" s="1"/>
  <c r="E81" i="64"/>
  <c r="J80" i="64" s="1"/>
  <c r="J85" i="64" s="1"/>
  <c r="E79" i="64"/>
  <c r="J82" i="64" s="1"/>
  <c r="E80" i="64"/>
  <c r="J81" i="64" s="1"/>
  <c r="D81" i="64"/>
  <c r="I80" i="64" s="1"/>
</calcChain>
</file>

<file path=xl/sharedStrings.xml><?xml version="1.0" encoding="utf-8"?>
<sst xmlns="http://schemas.openxmlformats.org/spreadsheetml/2006/main" count="5098" uniqueCount="1812">
  <si>
    <t xml:space="preserve">Antofagasta plc
  Sustainability Databook </t>
  </si>
  <si>
    <t>Antofagasta plc Sustainability Databook</t>
  </si>
  <si>
    <t>This Sustainability Databook is part of Antofagasta plc´s 17th annual Sustainability Report. Our last report was published in 2024 covering 2023 performance.</t>
  </si>
  <si>
    <t>The information presented in the Sustainability Databook, relates to data requirements from different Sustainability Standards and data frequently asked by our stakeholders. Additional data may be available on request. Please contact: sustainability@aminerals.cl</t>
  </si>
  <si>
    <t>This document is intended for use in conjunction with our website, the Annual Report, Sustainability Report, Climate Change Report, TCFD Progress Report, Social Management Report and Tax Report.</t>
  </si>
  <si>
    <t>For easier reference, the information has been organized according to sustainability topics and prepared in accordance with Sustainability Reporting guidelines such as the Global Reporting Initiative (GRI), Sustainability Accounting Standards Board (SASB), and the International Council on Mining and Metals (ICMM).</t>
  </si>
  <si>
    <t>Boundary and scope</t>
  </si>
  <si>
    <t>The Mining Division includes Antofagasta plc’s four copper mines in Chile, located in the regions of Coquimbo (Los Pelambres) and Antofagasta (Centinela, Antucoya, and Zaldívar), as well as the corporate offices in Santiago.</t>
  </si>
  <si>
    <t>Transport Division refers to Ferrocarril de Antofagasta a Bolivia (FCAB) which is located in the Antofagasta Region of Chile.</t>
  </si>
  <si>
    <t>All monetary figures in this report are expressed in USD unless otherwise specified.</t>
  </si>
  <si>
    <t>In 2023, we engaged an independant external assurance organization, EY, to provided the company with assurance of selected sustainability subject matters, the verification letter can be found in our sustainability report and the Databook.  EY has not undertaken additional work  to review accuracy nor provided assurance of the restated data for previous reporting years.</t>
  </si>
  <si>
    <t>All GHG emissions are reported as per the GHG Protocol and include the main GHGs covered in the Kyoto Protocol-carbon dioxide, methane, nitrous oxide, perfluorocarbons, hydrofluorocarbons, and Sulphur hexafluoride as relevant. In 2023, we engaged an independent external assurance organization, SGS, to provide assurance of GHG emissions, as explained in the independent assurance report found in this Databook.</t>
  </si>
  <si>
    <t xml:space="preserve">The KPIs reported follow the 2021 update of the GRI; it may include changes in definitions with respect to historical data. </t>
  </si>
  <si>
    <r>
      <t xml:space="preserve">All </t>
    </r>
    <r>
      <rPr>
        <i/>
        <sz val="12"/>
        <color theme="1"/>
        <rFont val="Calibri"/>
        <family val="2"/>
        <scheme val="minor"/>
      </rPr>
      <t>cursive</t>
    </r>
    <r>
      <rPr>
        <sz val="12"/>
        <color theme="1"/>
        <rFont val="Calibri"/>
        <family val="2"/>
        <scheme val="minor"/>
      </rPr>
      <t xml:space="preserve"> figures correspond to </t>
    </r>
    <r>
      <rPr>
        <b/>
        <sz val="12"/>
        <color theme="1"/>
        <rFont val="Calibri"/>
        <family val="2"/>
        <scheme val="minor"/>
      </rPr>
      <t>GRI 2-4 restatement information</t>
    </r>
    <r>
      <rPr>
        <sz val="12"/>
        <color theme="1"/>
        <rFont val="Calibri"/>
        <family val="2"/>
        <scheme val="minor"/>
      </rPr>
      <t xml:space="preserve">; It reflects the company's commitment to transparency and, as part of continuous improvement to our data, previous years may be adjusted due to methodology changes, corrections, and ongoing refinement of our data collection processes and quality. </t>
    </r>
  </si>
  <si>
    <t>Key</t>
  </si>
  <si>
    <t> </t>
  </si>
  <si>
    <t>Data available</t>
  </si>
  <si>
    <t>Data not available</t>
  </si>
  <si>
    <t>Not applicable</t>
  </si>
  <si>
    <t>Data hierarchy</t>
  </si>
  <si>
    <t>Name of the general theme containing the indicators to be presented.</t>
  </si>
  <si>
    <t>Name of the category of the indicators to be presented.</t>
  </si>
  <si>
    <t>Breakdown of indicators presented.</t>
  </si>
  <si>
    <t>Section</t>
  </si>
  <si>
    <t>Content</t>
  </si>
  <si>
    <t>Disclosure References</t>
  </si>
  <si>
    <t>Policies, reports, and Standards of Antofagasta plc.</t>
  </si>
  <si>
    <t>GRI - SDG Index</t>
  </si>
  <si>
    <t>GRI and SDG Content Index.</t>
  </si>
  <si>
    <t>External Verification Reports</t>
  </si>
  <si>
    <t>EY's assurance letters for the Databook and Sustainability report, as well as SGS's assurance of  the Company's GHG emissions and ICMM's Performance Expectation validation letters.</t>
  </si>
  <si>
    <t>Sustainability Goals</t>
  </si>
  <si>
    <t>Antofagasta plc's sustainability goals it's performace over the years.</t>
  </si>
  <si>
    <t>Economic</t>
  </si>
  <si>
    <t>Quantitative data of Antofagasta plc's economic performance, disaggregated by mining company, transport division and consolidated plc.</t>
  </si>
  <si>
    <t>Corporate Governance</t>
  </si>
  <si>
    <t>Quantitative data of Antofagasta plc's board.</t>
  </si>
  <si>
    <t>Compliance</t>
  </si>
  <si>
    <t>Quantitative data relating Antofagasta plc's coverage of the code of ethics, associated complaints, and fines received, disaggregated by mining company, transport division and consolidated plc.</t>
  </si>
  <si>
    <t>Supply</t>
  </si>
  <si>
    <t>Quantitative data of Antofagasta plc's supply chain, disaggregated by mining company, transport division and consolidated plc.</t>
  </si>
  <si>
    <t>Labour Practices</t>
  </si>
  <si>
    <t>Quantitative data of Antofagasta plc's labour practices, disaggregated by mining company, transport division and consolidated plc.</t>
  </si>
  <si>
    <t>Health and Safety</t>
  </si>
  <si>
    <t>Quantitative data of Antofagasta plc's health and safety performance, disaggregated by mining company, transport division and consolidated plc.</t>
  </si>
  <si>
    <t>Communities</t>
  </si>
  <si>
    <t>Quantitative data of Antofagasta plc's communities management performance, disaggregated by mining company, transport division and consolidated plc.</t>
  </si>
  <si>
    <t>Environmental Management</t>
  </si>
  <si>
    <t>Quantitative data of Antofagasta plc's environmental performance, disaggregated by mining company, transport division and consolidated plc.</t>
  </si>
  <si>
    <t>Biodiverity</t>
  </si>
  <si>
    <t>Quantitative data of Antofagasta plc's biodiversity performance, disaggregated by mining company, transport division and consolidated plc.</t>
  </si>
  <si>
    <t>ICMM Reporting Commitments</t>
  </si>
  <si>
    <t>Qualitative data of ICMM minimum reporting commitments.</t>
  </si>
  <si>
    <t>ICMM Water - MD</t>
  </si>
  <si>
    <t>Quantitative data ICMM water, consolidated Mining Division.</t>
  </si>
  <si>
    <t>ICMM Water - MD Operations</t>
  </si>
  <si>
    <t>Quantitative data ICMM water, breakdown by mining operations.</t>
  </si>
  <si>
    <t>TSF Disclosure</t>
  </si>
  <si>
    <t>Antofagasta Minerals 2019 Church of England disclosure of operated and non-operated tailings storage facilities (TSFs).</t>
  </si>
  <si>
    <t>GISTM</t>
  </si>
  <si>
    <t>Minera Centinela and Minera Los Pelambres 2023 GISTM disclosure.</t>
  </si>
  <si>
    <t>TCFD Index</t>
  </si>
  <si>
    <t>Antofagasta plc's TCFD Index.</t>
  </si>
  <si>
    <t xml:space="preserve"> SASB - MD</t>
  </si>
  <si>
    <t>Sustainability Accounting Standard Board (SASB) Index, Metal and Mining Industry Standard. Contains quantitative data, consolidated Mining Division.</t>
  </si>
  <si>
    <t>Social &amp; Economic (ICMM)</t>
  </si>
  <si>
    <t>Antofagasta Minerals's disclosure of ICMM's Social and Economic Reporting Framework.</t>
  </si>
  <si>
    <t>Copper Mark</t>
  </si>
  <si>
    <t>Results of Copper Mark evaluations.</t>
  </si>
  <si>
    <t>Results of ICMM's Performance Expectations audit.</t>
  </si>
  <si>
    <t>PE ICMM - Self Assessment</t>
  </si>
  <si>
    <t>Results of ICMM's Performance Expectations self-assessment.</t>
  </si>
  <si>
    <t>Indices &amp; Rankings</t>
  </si>
  <si>
    <t>Antofagasta plc's Ranking, Rating and Indices performance.</t>
  </si>
  <si>
    <t xml:space="preserve">Antofagasta plc
Sustainability Databook </t>
  </si>
  <si>
    <r>
      <rPr>
        <b/>
        <sz val="18"/>
        <rFont val="Calibri"/>
        <family val="2"/>
        <scheme val="minor"/>
      </rPr>
      <t>»</t>
    </r>
    <r>
      <rPr>
        <sz val="12"/>
        <rFont val="Calibri"/>
        <family val="2"/>
        <scheme val="minor"/>
      </rPr>
      <t xml:space="preserve"> Policies, reports, and Standards of Antofagasta plc </t>
    </r>
    <r>
      <rPr>
        <vertAlign val="superscript"/>
        <sz val="12"/>
        <rFont val="Calibri"/>
        <family val="2"/>
        <scheme val="minor"/>
      </rPr>
      <t>(1)</t>
    </r>
    <r>
      <rPr>
        <sz val="12"/>
        <rFont val="Calibri"/>
        <family val="2"/>
        <scheme val="minor"/>
      </rPr>
      <t>.</t>
    </r>
  </si>
  <si>
    <t>Policies &amp; Commitments</t>
  </si>
  <si>
    <t>Link</t>
  </si>
  <si>
    <t>Enlace</t>
  </si>
  <si>
    <t xml:space="preserve">Sustainability Policy </t>
  </si>
  <si>
    <t>Visit</t>
  </si>
  <si>
    <t>Visitar</t>
  </si>
  <si>
    <t>Water Policy</t>
  </si>
  <si>
    <t>Energy Policy</t>
  </si>
  <si>
    <t>Tailings Policy</t>
  </si>
  <si>
    <t>SSO Policy</t>
  </si>
  <si>
    <t>Human Rights Policy</t>
  </si>
  <si>
    <t>Code of Ethics</t>
  </si>
  <si>
    <t>2022 Modern Slavery Statement</t>
  </si>
  <si>
    <t>Climate Change Strategy</t>
  </si>
  <si>
    <t>Tax Strategy</t>
  </si>
  <si>
    <t>Biodiversity</t>
  </si>
  <si>
    <t>Regional Supplier Procurement and Contracting  Guideline</t>
  </si>
  <si>
    <t>Crime Prevention Manual</t>
  </si>
  <si>
    <t>GISTM Centinela</t>
  </si>
  <si>
    <t>GISTM Los Pelambres</t>
  </si>
  <si>
    <t>2019 TSF Church of England Disclosure</t>
  </si>
  <si>
    <t>Reports</t>
  </si>
  <si>
    <t>Annual Report Antofagasta plc (2023)</t>
  </si>
  <si>
    <t>Annual Report Antofagasta plc (2022)</t>
  </si>
  <si>
    <t xml:space="preserve">Visit </t>
  </si>
  <si>
    <t>Annual Report Antofagasta plc (2021)</t>
  </si>
  <si>
    <t>Sustainability Report (Mining Division) (2023)</t>
  </si>
  <si>
    <t>Sustainability Report (Mining Division) (2022)</t>
  </si>
  <si>
    <t>Sustainability Report (Mining Division) (2021)</t>
  </si>
  <si>
    <t>Tax Report (2022)</t>
  </si>
  <si>
    <t>Tax Report (2021)</t>
  </si>
  <si>
    <t>Climate Action Plan (2023)</t>
  </si>
  <si>
    <t>Second Climate Change Report (2023)</t>
  </si>
  <si>
    <t>Climate Change Report (2021)</t>
  </si>
  <si>
    <t>Social Value Report (2022)</t>
  </si>
  <si>
    <t>Social Management Report (2021)</t>
  </si>
  <si>
    <t>TCFD Progress Report (2020)</t>
  </si>
  <si>
    <t>ESG Supporting Document DJSI (2023)</t>
  </si>
  <si>
    <t>FCAB Sustainability Report (Transport Division) (2023)</t>
  </si>
  <si>
    <t>FCAB Sustainability Report (Transport Division) (2022)</t>
  </si>
  <si>
    <t>FCAB Sustainability Report (Transport Division) (2021)</t>
  </si>
  <si>
    <t>Somos Choapa Annual Memory (2023)</t>
  </si>
  <si>
    <t>Somos Choapa Annual Memory (2022)</t>
  </si>
  <si>
    <t>Somos Choapa Annual Memory (2021)</t>
  </si>
  <si>
    <t>Fundación Minera Los Pelambres Annual Memory (2023)</t>
  </si>
  <si>
    <t>Fundación Minera Los Pelambres Annual Memory (2022)</t>
  </si>
  <si>
    <t>Fundación Minera Los Pelambres Annual Memory (2021)</t>
  </si>
  <si>
    <t>Strategies (spanish)</t>
  </si>
  <si>
    <t>Estrategia de Controles: Operación de Vehículos Livianos</t>
  </si>
  <si>
    <t>Estrategia de Controles: Operación de Vehículos Pesados</t>
  </si>
  <si>
    <t>Estrategia de Controles: Operación de Izaje</t>
  </si>
  <si>
    <t>Estrategia de Controles: Trabajos en Altura</t>
  </si>
  <si>
    <t>Estrategia de Controles: Operación y Mantención de Correas Transportadoras</t>
  </si>
  <si>
    <t>Estrategia de Controles: Interacción con Energía Eléctrica</t>
  </si>
  <si>
    <t xml:space="preserve">Visitar </t>
  </si>
  <si>
    <t>Estrategia de Controles: Interacción con Energía Hidraulica</t>
  </si>
  <si>
    <t>Estrategia de Controles: Interacción con Energía Neumática</t>
  </si>
  <si>
    <t>Estrategia de Controles: Geotecnia</t>
  </si>
  <si>
    <t>Estrategia de Controles: Manejo de explosivos y fragmentadores de roca</t>
  </si>
  <si>
    <t>Estrategia de Controles: Operaciones de Perforación</t>
  </si>
  <si>
    <t>Estrategia de Controles: Operación de Neumáticos Mineros</t>
  </si>
  <si>
    <t>Estrategia de Controles: Operaciones de Sondaje</t>
  </si>
  <si>
    <t>Estrategia de Controles: Operación de Estructuras</t>
  </si>
  <si>
    <t>Información y prevención del acoso sexual 2020</t>
  </si>
  <si>
    <r>
      <rPr>
        <b/>
        <sz val="12"/>
        <rFont val="Calibri"/>
        <family val="2"/>
        <scheme val="minor"/>
      </rPr>
      <t>»</t>
    </r>
    <r>
      <rPr>
        <sz val="12"/>
        <rFont val="Calibri"/>
        <family val="2"/>
        <scheme val="minor"/>
      </rPr>
      <t xml:space="preserve"> GRI and SDG Content Index.</t>
    </r>
  </si>
  <si>
    <t>Disclosure</t>
  </si>
  <si>
    <t>Location</t>
  </si>
  <si>
    <t>Omission</t>
  </si>
  <si>
    <t>SDG</t>
  </si>
  <si>
    <t>GRI 2: General Disclosures 2021</t>
  </si>
  <si>
    <t>2-1</t>
  </si>
  <si>
    <t>Organizational details</t>
  </si>
  <si>
    <t>Sustainability Report 2023 -  Front page, page 15</t>
  </si>
  <si>
    <t>2-2</t>
  </si>
  <si>
    <t>Entities included in the organization’s sustainability reporting</t>
  </si>
  <si>
    <t>2-3</t>
  </si>
  <si>
    <t>Reporting period, frequency and contact point</t>
  </si>
  <si>
    <t>2-4</t>
  </si>
  <si>
    <t>Restatements of information</t>
  </si>
  <si>
    <t>2-5</t>
  </si>
  <si>
    <t>External assurance</t>
  </si>
  <si>
    <t>2-6</t>
  </si>
  <si>
    <t>Activities, value chain and other business relationships</t>
  </si>
  <si>
    <t>2-7</t>
  </si>
  <si>
    <t>Employees</t>
  </si>
  <si>
    <t>2-8</t>
  </si>
  <si>
    <t>Workers who are not employees</t>
  </si>
  <si>
    <t>2-9</t>
  </si>
  <si>
    <t>Governance structure and composition</t>
  </si>
  <si>
    <t>2-10</t>
  </si>
  <si>
    <t>Nomination and selection of the highest governance body</t>
  </si>
  <si>
    <t>2-11</t>
  </si>
  <si>
    <t>Chair of the highest governance body</t>
  </si>
  <si>
    <t>2-12</t>
  </si>
  <si>
    <t>Role of the highest governance body in overseeing the management of impacts</t>
  </si>
  <si>
    <t>2-13</t>
  </si>
  <si>
    <t>Delegation of responsibility for managing impacts</t>
  </si>
  <si>
    <t>Sustainability Report 2023 - Page 33</t>
  </si>
  <si>
    <t>2-14</t>
  </si>
  <si>
    <t>Role of the highest governance body in sustainability reporting</t>
  </si>
  <si>
    <t>Sustainability Report 2023 - Page 29</t>
  </si>
  <si>
    <t>2-15</t>
  </si>
  <si>
    <t>Conflicts of interest</t>
  </si>
  <si>
    <t>2-16</t>
  </si>
  <si>
    <t>Communication of critical concerns</t>
  </si>
  <si>
    <t>2-17</t>
  </si>
  <si>
    <t>Collective knowledge of the highest governance body</t>
  </si>
  <si>
    <t>2-18</t>
  </si>
  <si>
    <t>Evaluation of the performance of the highest governance body</t>
  </si>
  <si>
    <t>2-19</t>
  </si>
  <si>
    <t>Remuneration policies</t>
  </si>
  <si>
    <t>2-20</t>
  </si>
  <si>
    <t>Process to determine remuneration</t>
  </si>
  <si>
    <t>2-21</t>
  </si>
  <si>
    <t>Annual total compensation ratio</t>
  </si>
  <si>
    <t>Currently Antofagasta Minerals does not have this information publicly available but is working to improve reporting practices.</t>
  </si>
  <si>
    <t>2-22</t>
  </si>
  <si>
    <t>Statement on sustainable development strategy</t>
  </si>
  <si>
    <t>2-23</t>
  </si>
  <si>
    <t>Policy commitments</t>
  </si>
  <si>
    <t>2-24</t>
  </si>
  <si>
    <t>Embedding policy commitments</t>
  </si>
  <si>
    <t>2-25</t>
  </si>
  <si>
    <t>Processes to remediate negative impacts</t>
  </si>
  <si>
    <t>2-26</t>
  </si>
  <si>
    <t>Mechanisms for seeking advice and raising concerns</t>
  </si>
  <si>
    <t>2-27</t>
  </si>
  <si>
    <t>Compliance with laws and regulations</t>
  </si>
  <si>
    <t>2-28</t>
  </si>
  <si>
    <t>Membership associations</t>
  </si>
  <si>
    <t>2-29</t>
  </si>
  <si>
    <t>Approach to stakeholder engagement</t>
  </si>
  <si>
    <t>2-30</t>
  </si>
  <si>
    <t>Collective bargaining agreements</t>
  </si>
  <si>
    <t>GRI 3: Material Topics 2021</t>
  </si>
  <si>
    <t>3-1</t>
  </si>
  <si>
    <t>Process to determine material topics</t>
  </si>
  <si>
    <t>Sustainability Report 2023 - Pages 20, 29, 88</t>
  </si>
  <si>
    <t>3-2</t>
  </si>
  <si>
    <t>List of material topics</t>
  </si>
  <si>
    <t>Sustainability Report 2023 - Pages 29, 89, 90</t>
  </si>
  <si>
    <t>3-3</t>
  </si>
  <si>
    <t>Management of material topics</t>
  </si>
  <si>
    <t>Sustainability Report 2023 - Pages 18, 32, 34, 36, 37:39</t>
  </si>
  <si>
    <t>GRI 201: Economic Performance 2016</t>
  </si>
  <si>
    <t>201-1</t>
  </si>
  <si>
    <t>Direct economic value generated and distributed</t>
  </si>
  <si>
    <t>201-2</t>
  </si>
  <si>
    <t>Financial implications and other risks and opportunities due to climate change</t>
  </si>
  <si>
    <t>201-3</t>
  </si>
  <si>
    <t>Defined benefit plan obligations and other retirement plans</t>
  </si>
  <si>
    <t>201-4</t>
  </si>
  <si>
    <t>Financial assistance received from government</t>
  </si>
  <si>
    <t>GRI 202: Market Presence 2016</t>
  </si>
  <si>
    <t>202-1</t>
  </si>
  <si>
    <t>Ratios of standard entry level wage by gender compared to local minimum wage</t>
  </si>
  <si>
    <t>202-2</t>
  </si>
  <si>
    <t>Proportion of senior management hired from the local community</t>
  </si>
  <si>
    <t>GRI 203: Indirect Economic Impacts 2016</t>
  </si>
  <si>
    <t>203-1</t>
  </si>
  <si>
    <t>Infrastructure investments and services supported</t>
  </si>
  <si>
    <t>203-2</t>
  </si>
  <si>
    <t>Significant indirect economic impacts</t>
  </si>
  <si>
    <t>Sustainability Report 2023 - Page 65</t>
  </si>
  <si>
    <t>GRI 204: Procurement Practices 2016</t>
  </si>
  <si>
    <t>204-1</t>
  </si>
  <si>
    <t>Proportion of spending on local suppliers</t>
  </si>
  <si>
    <t>GRI 205: Anti-corruption 2016</t>
  </si>
  <si>
    <t>205-1</t>
  </si>
  <si>
    <t>Operations assessed for risks related to corruption</t>
  </si>
  <si>
    <t>205-2</t>
  </si>
  <si>
    <t>Communication and training about anti-corruption policies and procedures</t>
  </si>
  <si>
    <t>205-3</t>
  </si>
  <si>
    <t>Confirmed incidents of corruption and actions taken</t>
  </si>
  <si>
    <t>GRI 206: Anti-competitive Behavior 2016</t>
  </si>
  <si>
    <t>206-1</t>
  </si>
  <si>
    <t>Legal actions for anti-competitive behavior, anti-trust, and monopoly practices</t>
  </si>
  <si>
    <t>Sustainability Report 2023 - Pages 35, 95</t>
  </si>
  <si>
    <t>GRI 207: Tax 2019</t>
  </si>
  <si>
    <t>207-1</t>
  </si>
  <si>
    <t>Approach to tax</t>
  </si>
  <si>
    <t>Sustainability Report 2023 - Page 38</t>
  </si>
  <si>
    <t>207-2</t>
  </si>
  <si>
    <t>Tax governance, control, and risk management</t>
  </si>
  <si>
    <t>Sustainability Report 2023 - Page 38
Antofagasta plc Tax Report</t>
  </si>
  <si>
    <t>207-3</t>
  </si>
  <si>
    <t>Stakeholder engagement and management of concerns related to tax</t>
  </si>
  <si>
    <t>207-4</t>
  </si>
  <si>
    <t>Country-by-country reporting</t>
  </si>
  <si>
    <t>Sustainability Report 2023 - Page 38
Antofagasta plc Tax Report.
Antofagasta Minerals only operates in Chile.</t>
  </si>
  <si>
    <t>GRI 302: Energy 2016</t>
  </si>
  <si>
    <t>302-1</t>
  </si>
  <si>
    <t>Energy consumption within the organization</t>
  </si>
  <si>
    <t>302-2</t>
  </si>
  <si>
    <t>Energy consumption outside of the organization</t>
  </si>
  <si>
    <t>302-3</t>
  </si>
  <si>
    <t>Energy intensity</t>
  </si>
  <si>
    <t>302-4</t>
  </si>
  <si>
    <t>Reduction of energy consumption</t>
  </si>
  <si>
    <t>302-5</t>
  </si>
  <si>
    <t>Reductions in energy requirements of products and services</t>
  </si>
  <si>
    <t>GRI 303: Water and Effluents 2018</t>
  </si>
  <si>
    <t>303-1</t>
  </si>
  <si>
    <t>Interactions with water as a shared resource</t>
  </si>
  <si>
    <t>303-2</t>
  </si>
  <si>
    <t>Management of water discharge-related impacts</t>
  </si>
  <si>
    <t>303-3</t>
  </si>
  <si>
    <t>Water withdrawal</t>
  </si>
  <si>
    <t>303-4</t>
  </si>
  <si>
    <t>Water discharge</t>
  </si>
  <si>
    <t>303-5</t>
  </si>
  <si>
    <t>Water consumption</t>
  </si>
  <si>
    <t>GRI 304: Biodiversity 2016</t>
  </si>
  <si>
    <t>304-1</t>
  </si>
  <si>
    <t>Operational sites owned, leased, managed in, or adjacent to, protected areas and areas of high biodiversity value outside protected areas</t>
  </si>
  <si>
    <t>304-2</t>
  </si>
  <si>
    <t>Significant impacts of activities, products and services on biodiversity</t>
  </si>
  <si>
    <t>304-3</t>
  </si>
  <si>
    <t>Habitats protected or restored</t>
  </si>
  <si>
    <t>304-4</t>
  </si>
  <si>
    <t>IUCN Red List species and national conservation list species with habitats in areas affected by operations</t>
  </si>
  <si>
    <t>GRI 305: Emissions 2016</t>
  </si>
  <si>
    <t>305-1</t>
  </si>
  <si>
    <t>Direct (Scope 1) GHG emissions</t>
  </si>
  <si>
    <t>305-2</t>
  </si>
  <si>
    <t>Energy indirect (Scope 2) GHG emissions</t>
  </si>
  <si>
    <t>305-3</t>
  </si>
  <si>
    <t>Other indirect (Scope 3) GHG emissions</t>
  </si>
  <si>
    <t>305-4</t>
  </si>
  <si>
    <t>GHG emissions intensity</t>
  </si>
  <si>
    <t>305-5</t>
  </si>
  <si>
    <t>Reduction of GHG emissions</t>
  </si>
  <si>
    <t>305-6</t>
  </si>
  <si>
    <t>Emissions of ozone-depleting substances (ODS)</t>
  </si>
  <si>
    <t>305-7</t>
  </si>
  <si>
    <t>Nitrogen oxides (NOx), sulfur oxides (SOx), and other significant air emissions</t>
  </si>
  <si>
    <t>GRI 306: Waste 2020</t>
  </si>
  <si>
    <t>306-1</t>
  </si>
  <si>
    <t>Waste generation and significant waste-related impacts</t>
  </si>
  <si>
    <t>Sustainability Report 2023 - Page 72</t>
  </si>
  <si>
    <t>306-2</t>
  </si>
  <si>
    <t>Management of significant waste-related impacts</t>
  </si>
  <si>
    <t>306-3</t>
  </si>
  <si>
    <t>Waste generated</t>
  </si>
  <si>
    <t>306-4</t>
  </si>
  <si>
    <t>Waste diverted from disposal</t>
  </si>
  <si>
    <t>306-5</t>
  </si>
  <si>
    <t>Waste directed to disposal</t>
  </si>
  <si>
    <t>GRI 308: Supplier Environmental Assessment 2016</t>
  </si>
  <si>
    <t>308-1</t>
  </si>
  <si>
    <t>New suppliers that were screened using environmental criteria</t>
  </si>
  <si>
    <t>308-2</t>
  </si>
  <si>
    <t>Negative environmental impacts in the supply chain and actions taken</t>
  </si>
  <si>
    <t>GRI 401: Employment 2016</t>
  </si>
  <si>
    <t>401-1</t>
  </si>
  <si>
    <t>New employee hires and employee turnover</t>
  </si>
  <si>
    <t>401-2</t>
  </si>
  <si>
    <t>Benefits provided to full-time employees that are not provided to temporary or part-time employees</t>
  </si>
  <si>
    <t>"Above and beyond: Employee well-being to drive diversity and engagement" Article</t>
  </si>
  <si>
    <t>401-3</t>
  </si>
  <si>
    <t>Parental leave</t>
  </si>
  <si>
    <t>GRI 403: Occupational Health and Safety 2018</t>
  </si>
  <si>
    <t>403-1</t>
  </si>
  <si>
    <t>Occupational health and safety management system</t>
  </si>
  <si>
    <t>Sustainability Report 2023 - Page 49:51</t>
  </si>
  <si>
    <t>403-2</t>
  </si>
  <si>
    <t>Hazard identification, risk assessment, and incident investigation</t>
  </si>
  <si>
    <t>403-3</t>
  </si>
  <si>
    <t>Occupational health services</t>
  </si>
  <si>
    <t>Sustainability Report 2023 - Page 52</t>
  </si>
  <si>
    <t>403-4</t>
  </si>
  <si>
    <t>Worker participation, consultation, and communication on occupational health and safety</t>
  </si>
  <si>
    <t>403-5</t>
  </si>
  <si>
    <t>Worker training on occupational health and safety</t>
  </si>
  <si>
    <t>403-6</t>
  </si>
  <si>
    <t>Promotion of worker health</t>
  </si>
  <si>
    <t>403-7</t>
  </si>
  <si>
    <t>Prevention and mitigation of occupational health and safety impacts directly linked by business relationships</t>
  </si>
  <si>
    <t>403-8</t>
  </si>
  <si>
    <t>Workers covered by an occupational health and safety management system</t>
  </si>
  <si>
    <t>Sustainability Report 2023 - Page 49:52</t>
  </si>
  <si>
    <t>403-9</t>
  </si>
  <si>
    <t>Work-related injuries</t>
  </si>
  <si>
    <t>403-10</t>
  </si>
  <si>
    <t>Work-related ill health</t>
  </si>
  <si>
    <t>GRI 404: Training and Education 2016</t>
  </si>
  <si>
    <t>404-1</t>
  </si>
  <si>
    <t>Average hours of training per year per employee</t>
  </si>
  <si>
    <t>404-2</t>
  </si>
  <si>
    <t>Programs for upgrading employee skills and transition assistance programs</t>
  </si>
  <si>
    <t>404-3</t>
  </si>
  <si>
    <t>Percentage of employees receiving regular performance and career development reviews</t>
  </si>
  <si>
    <t>GRI 405: Diversity and Equal Opportunity 2016</t>
  </si>
  <si>
    <t>405-1</t>
  </si>
  <si>
    <t>Diversity of governance bodies and employees</t>
  </si>
  <si>
    <t>405-2</t>
  </si>
  <si>
    <t>Ratio of basic salary and remuneration of women to men</t>
  </si>
  <si>
    <t>GRI 406: Non-discrimination 2016</t>
  </si>
  <si>
    <t>406-1</t>
  </si>
  <si>
    <t>Incidents of discrimination and corrective actions taken</t>
  </si>
  <si>
    <t>GRI 407: Freedom of Association and Collective Bargaining 2016</t>
  </si>
  <si>
    <t>407-1</t>
  </si>
  <si>
    <t>Operations and suppliers in which the right to freedom of association and collective bargaining may be at risk</t>
  </si>
  <si>
    <t>Sustainability Report 2023 - Page 57</t>
  </si>
  <si>
    <t>GRI 408: Child Labor 2016</t>
  </si>
  <si>
    <t>408-1</t>
  </si>
  <si>
    <t>Operations and suppliers at significant risk for incidents of child labor</t>
  </si>
  <si>
    <t>Sustainability Report 2023 - Page 54</t>
  </si>
  <si>
    <t>GRI 409: Forced or Compulsory Labor 2016</t>
  </si>
  <si>
    <t>409-1</t>
  </si>
  <si>
    <t>Operations and suppliers at significant risk for incidents of forced or compulsory labor</t>
  </si>
  <si>
    <t>GRI 410: Security Practices 2016</t>
  </si>
  <si>
    <t>410-1</t>
  </si>
  <si>
    <t>Security personnel trained in human rights policies or procedures</t>
  </si>
  <si>
    <t>Sustainability Report 2023 - Page 53</t>
  </si>
  <si>
    <t>GRI 411: Rights of Indigenous Peoples 2016</t>
  </si>
  <si>
    <t>411-1</t>
  </si>
  <si>
    <t>Incidents of violations involving rights of indigenous peoples</t>
  </si>
  <si>
    <t>GRI 413: Local Communities 2016</t>
  </si>
  <si>
    <t>413-1</t>
  </si>
  <si>
    <t>Operations with local community engagement, impact assessments, and development programs</t>
  </si>
  <si>
    <t>413-2</t>
  </si>
  <si>
    <t>Operations with significant actual and potential negative impacts on local communities</t>
  </si>
  <si>
    <t>GRI 414: Supplier Social Assessment 2016</t>
  </si>
  <si>
    <t>414-1</t>
  </si>
  <si>
    <t>New suppliers that were screened using social criteria</t>
  </si>
  <si>
    <t>414-2</t>
  </si>
  <si>
    <t>Negative social impacts in the supply chain and actions taken</t>
  </si>
  <si>
    <t>GRI 415: Public Policy 2016</t>
  </si>
  <si>
    <t>415-1</t>
  </si>
  <si>
    <t>Political contributions</t>
  </si>
  <si>
    <t>Sustainability Report 2023 - Page 35</t>
  </si>
  <si>
    <t>» Antofagasta plc's sustainability goals it's performace over the years.</t>
  </si>
  <si>
    <t>Safety</t>
  </si>
  <si>
    <t>Fatalities</t>
  </si>
  <si>
    <t>Mining 
Division</t>
  </si>
  <si>
    <t>Transport 
Division</t>
  </si>
  <si>
    <t>Antofagasta 
plc</t>
  </si>
  <si>
    <t>Fatalities Mining Division</t>
  </si>
  <si>
    <t>Fatalities Transport Division</t>
  </si>
  <si>
    <t>Fatalities Antofagasta plc</t>
  </si>
  <si>
    <t>High Potential Accidents</t>
  </si>
  <si>
    <t>High Potential Accidents Mining Division</t>
  </si>
  <si>
    <t>High Potential Accidents Transport Division</t>
  </si>
  <si>
    <t>High Potential Accidents Antofagasta plc</t>
  </si>
  <si>
    <t>Diversity and Inclusion</t>
  </si>
  <si>
    <t>Employment of women</t>
  </si>
  <si>
    <t>Employment of women Mining Division</t>
  </si>
  <si>
    <t>Employment of women Transport Division</t>
  </si>
  <si>
    <t>Employment of women Antofagasta plc</t>
  </si>
  <si>
    <t>2025 goal: 30% of employees are women</t>
  </si>
  <si>
    <t>…</t>
  </si>
  <si>
    <t>Employment of people with disabilities</t>
  </si>
  <si>
    <t>Employment of people with disabilities Mining Division</t>
  </si>
  <si>
    <t>Employment of people with disabilities Transport Division</t>
  </si>
  <si>
    <t>Employment of people with disabilities Antofagasta plc</t>
  </si>
  <si>
    <t>Suppliers</t>
  </si>
  <si>
    <t>Local Suppliers</t>
  </si>
  <si>
    <t>Local Suppliers Mining Division</t>
  </si>
  <si>
    <t>Local Suppliers Transport Division</t>
  </si>
  <si>
    <t>Local Suppliers Antofagasta plc</t>
  </si>
  <si>
    <t>Greenhouse gas (GHG) emission reduction</t>
  </si>
  <si>
    <t>Scope 1 and 2 (Market-based)</t>
  </si>
  <si>
    <t>Scope 1 and 2 (Market-based) Mining Division</t>
  </si>
  <si>
    <t>Scope 1 and 2 (Market-based) Transport Division</t>
  </si>
  <si>
    <t>Scope 1 and 2 (Market-based) Antofagasta plc</t>
  </si>
  <si>
    <t>2035 goal: 50% reduction in emissions with 2020 as baseline</t>
  </si>
  <si>
    <t>Antofagasta plc
Sustainability Databook</t>
  </si>
  <si>
    <t>» Quantitative data of Antofagasta plc's economic performance, disaggregated by mining company, transport division and consolidated plc.</t>
  </si>
  <si>
    <t>Indicators</t>
  </si>
  <si>
    <t>GRI</t>
  </si>
  <si>
    <t>Required Data</t>
  </si>
  <si>
    <t>Unit</t>
  </si>
  <si>
    <t>Corporate 
Offices</t>
  </si>
  <si>
    <t>Los 
Pelambres</t>
  </si>
  <si>
    <t>Centinela</t>
  </si>
  <si>
    <t>Antucoya</t>
  </si>
  <si>
    <r>
      <t xml:space="preserve">Zaldívar </t>
    </r>
    <r>
      <rPr>
        <b/>
        <vertAlign val="superscript"/>
        <sz val="13"/>
        <rFont val="Calibri Light"/>
        <family val="2"/>
        <scheme val="major"/>
      </rPr>
      <t>(1)</t>
    </r>
  </si>
  <si>
    <t>Activities and Workers</t>
  </si>
  <si>
    <t>Activities, Value Chain and Other Business Relationships</t>
  </si>
  <si>
    <t>Copper production</t>
  </si>
  <si>
    <t>Thousands of tonnes</t>
  </si>
  <si>
    <t>Tonnage transported</t>
  </si>
  <si>
    <t>Revenue</t>
  </si>
  <si>
    <t>Millions of US dollars, excluding non-operating revenue</t>
  </si>
  <si>
    <t>EBITDA</t>
  </si>
  <si>
    <t>Millions of US dollars</t>
  </si>
  <si>
    <t>Economic Performance</t>
  </si>
  <si>
    <t>Direct Economic Value Generated and Distributed</t>
  </si>
  <si>
    <t>Operating revenue and sale of assets (a)</t>
  </si>
  <si>
    <t>Investment income (b)</t>
  </si>
  <si>
    <t>Economic value generated (a+b)</t>
  </si>
  <si>
    <t>Workers: remuneration and benefits</t>
  </si>
  <si>
    <t xml:space="preserve">Suppliers: purchase of utilities. goods and services </t>
  </si>
  <si>
    <t>Community: Contributions to community projects</t>
  </si>
  <si>
    <t>Financing: payments to lenders</t>
  </si>
  <si>
    <t>State: taxes</t>
  </si>
  <si>
    <t>Shareholders: dividends</t>
  </si>
  <si>
    <t>Economic value distributed</t>
  </si>
  <si>
    <t>Economic value retained</t>
  </si>
  <si>
    <r>
      <rPr>
        <vertAlign val="superscript"/>
        <sz val="12"/>
        <color theme="1"/>
        <rFont val="Calibri"/>
        <family val="2"/>
        <scheme val="minor"/>
      </rPr>
      <t>(1)</t>
    </r>
    <r>
      <rPr>
        <sz val="12"/>
        <color theme="1"/>
        <rFont val="Calibri"/>
        <family val="2"/>
        <scheme val="minor"/>
      </rPr>
      <t xml:space="preserve"> Zaldívar is 50% owned by the Group, therefore all values represented in this table correspond to the 50% attributable to Antofagasta plc.</t>
    </r>
  </si>
  <si>
    <t>» Quantitative data of Antofagasta plc's board.</t>
  </si>
  <si>
    <t>Governance</t>
  </si>
  <si>
    <t>Governance Structure and Composition</t>
  </si>
  <si>
    <t>Executive directors</t>
  </si>
  <si>
    <t>Non-executive directors</t>
  </si>
  <si>
    <t>Independent directors</t>
  </si>
  <si>
    <t>Non-independent directors</t>
  </si>
  <si>
    <t>Total board size</t>
  </si>
  <si>
    <t>Governance Structure by Gender</t>
  </si>
  <si>
    <t>Female directors</t>
  </si>
  <si>
    <t>Male directors</t>
  </si>
  <si>
    <t>Average Tenure of Board Members</t>
  </si>
  <si>
    <t>Average tenure of board members in years</t>
  </si>
  <si>
    <t>Under 5 years of tenure on the Board</t>
  </si>
  <si>
    <t>6-9 years of tenure on the Board</t>
  </si>
  <si>
    <t>Over 9 years of tenure on the Board</t>
  </si>
  <si>
    <t>Board Members by Age Groups</t>
  </si>
  <si>
    <t>Under 30 years old</t>
  </si>
  <si>
    <t>Percentage of members</t>
  </si>
  <si>
    <t>30-50 years old</t>
  </si>
  <si>
    <t>Over 50 years old</t>
  </si>
  <si>
    <t>Board Members by Gender</t>
  </si>
  <si>
    <t>Board Effectiveness</t>
  </si>
  <si>
    <t xml:space="preserve">Average board meeting attendance </t>
  </si>
  <si>
    <t>Percentage of meetings of board of directors</t>
  </si>
  <si>
    <r>
      <t xml:space="preserve">Number of non-executive/independent directors with 4 or less other public mandates </t>
    </r>
    <r>
      <rPr>
        <vertAlign val="superscript"/>
        <sz val="12"/>
        <rFont val="Calibri"/>
        <family val="2"/>
        <scheme val="minor"/>
      </rPr>
      <t>(1)</t>
    </r>
  </si>
  <si>
    <t>Number of people</t>
  </si>
  <si>
    <t>Board Industry Experience</t>
  </si>
  <si>
    <t>Number of independent or non-executive members with industry experience (e.g., excludes executives)</t>
  </si>
  <si>
    <r>
      <rPr>
        <vertAlign val="superscript"/>
        <sz val="12"/>
        <rFont val="Calibri"/>
        <family val="2"/>
        <scheme val="minor"/>
      </rPr>
      <t>(1)</t>
    </r>
    <r>
      <rPr>
        <sz val="12"/>
        <rFont val="Calibri"/>
        <family val="2"/>
        <scheme val="minor"/>
      </rPr>
      <t xml:space="preserve"> Number of non-executive/ independent directors with 4 or less other mandates: refers to the number of other external directorships in publicly listed companies held by members of the board of directors/supervisory board (examples include executive board positions such as CEO, or member of the board of directors at another company). Board memberships in private limited companies, educational institutes (school, college or universities) and in non-profit organizations are not considered in our definition of other mandates. Only the number of mandates for the independent and non-executive directors should be considered, not mandates for executive directors or employee representatives. In this section, both the actual number of directors with four or fewer other mandates is considered together with any corporate guidelines on restrictions on the number of other mandates.</t>
    </r>
  </si>
  <si>
    <t>» Quantitative data relating Antofagasta plc's coverage of the code of ethics, associated complaints, and fines received, disaggregated by mining company, transport division and consolidated plc.</t>
  </si>
  <si>
    <t>Zaldívar</t>
  </si>
  <si>
    <t>Strategy, policies and practices</t>
  </si>
  <si>
    <t xml:space="preserve"> 2-27</t>
  </si>
  <si>
    <t>Instances for which fines were incurred in the current reporting period</t>
  </si>
  <si>
    <t>Number of instances</t>
  </si>
  <si>
    <t>Instances for which non-monetary sanctions were incurred in the current reporting period</t>
  </si>
  <si>
    <t>Total number of significant instances of non-compliance with laws and regulations</t>
  </si>
  <si>
    <t>Fines paid for instances of non-compliance with laws and regulations</t>
  </si>
  <si>
    <t>Fines paid for instances of non-compliance with laws and regulations that occurred in the current reporting period</t>
  </si>
  <si>
    <t>Number of fines</t>
  </si>
  <si>
    <t>Monetary value of fines paid for instances of non-compliance with laws and regulations that occurred in the current reporting period</t>
  </si>
  <si>
    <t>US dollars</t>
  </si>
  <si>
    <t>Fines paid for instances of non-compliance with laws and regulations that occurred in previous reporting periods and paid in the current period</t>
  </si>
  <si>
    <t>Monetary value of fines for instances of non-compliance with laws and regulations that occurred in previous reporting periods and paid in the current period</t>
  </si>
  <si>
    <t>Total number of fines for instances of noncompliance with laws and regulations that were paid during the reporting period</t>
  </si>
  <si>
    <t>Total monetary value of fines for instances of noncompliance with laws and regulations that were paid during the reporting period</t>
  </si>
  <si>
    <t>Anti-corruption</t>
  </si>
  <si>
    <t>Governance body members that the organization’s anticorruption policies and procedures have been communicated to.</t>
  </si>
  <si>
    <t>Total Number</t>
  </si>
  <si>
    <t>Percentage</t>
  </si>
  <si>
    <t>Governance body members that have received training on anti-corruption.</t>
  </si>
  <si>
    <t xml:space="preserve"> Employees that the organization’s anti-corruption policies and procedures have been communicated to</t>
  </si>
  <si>
    <t>Operators</t>
  </si>
  <si>
    <t>Supervisors</t>
  </si>
  <si>
    <t>Executives</t>
  </si>
  <si>
    <t>Business partners that the organization’s anticorruption policies and procedures have been communicated to</t>
  </si>
  <si>
    <t>Joint Venture</t>
  </si>
  <si>
    <t>Employees that have received training on anti-corruption</t>
  </si>
  <si>
    <t>Confirmed incidents of corruption</t>
  </si>
  <si>
    <t>Total number of confirmed incidents in which employees were dismissed or disciplined for corruption</t>
  </si>
  <si>
    <t>Total number of confirmed incidents when contracts with business partners were terminated or not renewed due to violations related to corruption.</t>
  </si>
  <si>
    <t>Public legal cases regarding corruption brought against the organization or its employees during the reporting period and the outcomes of such cases</t>
  </si>
  <si>
    <t>Number of cases</t>
  </si>
  <si>
    <t>Anti-competitive Behavior</t>
  </si>
  <si>
    <t>The number of legal cases, ongoing or completed, where the organization has been implicated in anti-competitive behavior, anti-trust violations, or monopoly legislation.</t>
  </si>
  <si>
    <t>Number</t>
  </si>
  <si>
    <t xml:space="preserve">Legal actions pending or completed during the reporting period regarding anti-competitive behavior and violations of anti-trust and monopoly legislation in which the organization has been identified as a participant </t>
  </si>
  <si>
    <t>Non-discrimination</t>
  </si>
  <si>
    <t>Total number of incidents of discrimination during the reporting period</t>
  </si>
  <si>
    <t xml:space="preserve"> 2-26</t>
  </si>
  <si>
    <t>Complaints received under the Code</t>
  </si>
  <si>
    <t xml:space="preserve">Number of cases received </t>
  </si>
  <si>
    <t>All Complaints</t>
  </si>
  <si>
    <t>Total Complaints</t>
  </si>
  <si>
    <t>Code of Conduct</t>
  </si>
  <si>
    <t xml:space="preserve">Percentage of Coverage of Code of Conduct / Ethics </t>
  </si>
  <si>
    <t xml:space="preserve">Percentage of coverage of Code of Conduct / Ethics </t>
  </si>
  <si>
    <t>Employee</t>
  </si>
  <si>
    <t>Contractors / Suppliers / Service Providers</t>
  </si>
  <si>
    <t>Percentage Written / Digital Acknowledgement of Code of Conduct / Ethics</t>
  </si>
  <si>
    <t>Percentage written/digital acknowledgement of Code of Conduct / Ethics</t>
  </si>
  <si>
    <t>Percentage Training Provided of Code of Conduct / Ethics</t>
  </si>
  <si>
    <t>Fraud, conflicts of interest, and other misconduct</t>
  </si>
  <si>
    <t xml:space="preserve">Reported case </t>
  </si>
  <si>
    <t xml:space="preserve">Regulatory non-compliance </t>
  </si>
  <si>
    <t>Workplace and sexual harassment</t>
  </si>
  <si>
    <t>Other Human Resources-related issues</t>
  </si>
  <si>
    <t>Non-compliance with Code of Conduct (included: Fraud, Conflict of interest and Anti-competitive practice, and others)</t>
  </si>
  <si>
    <t>Non-compliance with regulation (law 20.393)</t>
  </si>
  <si>
    <t xml:space="preserve">Non sexual discrimination and harassment </t>
  </si>
  <si>
    <t>Sexual discrimination and harassment</t>
  </si>
  <si>
    <t xml:space="preserve"> Non ethical complains</t>
  </si>
  <si>
    <r>
      <t xml:space="preserve">» Quantitative data of Antofagasta plc's supply chain, disaggregated by mining company, transport division and consolidated plc </t>
    </r>
    <r>
      <rPr>
        <vertAlign val="superscript"/>
        <sz val="12"/>
        <rFont val="Calibri"/>
        <family val="2"/>
        <scheme val="minor"/>
      </rPr>
      <t>(1)</t>
    </r>
    <r>
      <rPr>
        <sz val="12"/>
        <rFont val="Calibri"/>
        <family val="2"/>
        <scheme val="minor"/>
      </rPr>
      <t>.</t>
    </r>
  </si>
  <si>
    <t>Activities and workers</t>
  </si>
  <si>
    <t>Critical Tier 1 Suppliers</t>
  </si>
  <si>
    <r>
      <t xml:space="preserve">Total tier-1 suppliers </t>
    </r>
    <r>
      <rPr>
        <vertAlign val="superscript"/>
        <sz val="12"/>
        <rFont val="Calibri"/>
        <family val="2"/>
        <scheme val="minor"/>
      </rPr>
      <t>(2)</t>
    </r>
  </si>
  <si>
    <t>Number of suppliers</t>
  </si>
  <si>
    <t>Share of procurement spent (%)</t>
  </si>
  <si>
    <t>Critical tier 1 suppliers</t>
  </si>
  <si>
    <t xml:space="preserve"> 2-6</t>
  </si>
  <si>
    <t>Annual average</t>
  </si>
  <si>
    <t>From Antofagasta or Coquimbo Regions</t>
  </si>
  <si>
    <t>Percentage of total suppliers</t>
  </si>
  <si>
    <t>From other regions in Chile</t>
  </si>
  <si>
    <t>Percentage of total</t>
  </si>
  <si>
    <t>From outside Chile</t>
  </si>
  <si>
    <t>Local suppliers</t>
  </si>
  <si>
    <t>Number of suppliers of Antofagasta or Coquimbo Regions</t>
  </si>
  <si>
    <t>Procurement Practices</t>
  </si>
  <si>
    <t>Purchases Proportion of Spending on Local Suppliers</t>
  </si>
  <si>
    <t>Purchases</t>
  </si>
  <si>
    <t>Millions of US dollars, Total purchases</t>
  </si>
  <si>
    <r>
      <t xml:space="preserve">Local purchases </t>
    </r>
    <r>
      <rPr>
        <vertAlign val="superscript"/>
        <sz val="12"/>
        <rFont val="Calibri"/>
        <family val="2"/>
        <scheme val="minor"/>
      </rPr>
      <t>(3)</t>
    </r>
  </si>
  <si>
    <t>Millions of US dollars in purchases of goods and services, net of VAT from Antofagasta or Coquimbo Regions</t>
  </si>
  <si>
    <r>
      <t xml:space="preserve">Percentage of the procurement budget that is spent on local suppliers </t>
    </r>
    <r>
      <rPr>
        <vertAlign val="superscript"/>
        <sz val="12"/>
        <rFont val="Calibri"/>
        <family val="2"/>
        <scheme val="minor"/>
      </rPr>
      <t>(4)</t>
    </r>
  </si>
  <si>
    <t>Purchases from other regions in Chile</t>
  </si>
  <si>
    <t>Purchases outside Chile</t>
  </si>
  <si>
    <t>Purchases from SMEs</t>
  </si>
  <si>
    <t>Supplier Sustainability Assessment</t>
  </si>
  <si>
    <r>
      <t xml:space="preserve">New suppliers that were screened using sustainability criterias </t>
    </r>
    <r>
      <rPr>
        <b/>
        <vertAlign val="superscript"/>
        <sz val="12"/>
        <rFont val="Calibri"/>
        <family val="2"/>
        <scheme val="minor"/>
      </rPr>
      <t>(5)</t>
    </r>
  </si>
  <si>
    <t>308-1
414-1</t>
  </si>
  <si>
    <r>
      <t xml:space="preserve">New suppliers that were screened using sustainability criterias </t>
    </r>
    <r>
      <rPr>
        <vertAlign val="superscript"/>
        <sz val="12"/>
        <rFont val="Calibri"/>
        <family val="2"/>
        <scheme val="minor"/>
      </rPr>
      <t>(5)</t>
    </r>
    <r>
      <rPr>
        <sz val="12"/>
        <rFont val="Calibri"/>
        <family val="2"/>
        <scheme val="minor"/>
      </rPr>
      <t>.</t>
    </r>
  </si>
  <si>
    <t>Negative sustainability impacts in the supply chain</t>
  </si>
  <si>
    <t>308-2
414-2</t>
  </si>
  <si>
    <t>Suppliers identified as having a high sustainability risk with which improvements were agreed upon as a result of assessment.</t>
  </si>
  <si>
    <t>Suppliers identified as having a high sustainability risk with which relationships were terminated as a result of assessment.</t>
  </si>
  <si>
    <t>Percentage of current suppliers with corrective actions plans</t>
  </si>
  <si>
    <t>Supplier Social Assessment</t>
  </si>
  <si>
    <t>Supplier risk assessment</t>
  </si>
  <si>
    <t>Suppliers identified as having a high risk</t>
  </si>
  <si>
    <t>Negative impacts in the supply chain</t>
  </si>
  <si>
    <t>Total number of suppliers classified as high-risk</t>
  </si>
  <si>
    <r>
      <rPr>
        <vertAlign val="superscript"/>
        <sz val="12"/>
        <color rgb="FF000000"/>
        <rFont val="Calibri"/>
        <family val="2"/>
        <scheme val="minor"/>
      </rPr>
      <t>(2)</t>
    </r>
    <r>
      <rPr>
        <sz val="12"/>
        <color rgb="FF000000"/>
        <rFont val="Calibri"/>
        <family val="2"/>
        <scheme val="minor"/>
      </rPr>
      <t xml:space="preserve"> Tier 1 suppliers: As per Dow Jones Sustainability Index (DJSI), this refers to suppliers that directly supply goods, materials or services (including intellectual property (IP) / patents) to the company.</t>
    </r>
  </si>
  <si>
    <r>
      <rPr>
        <vertAlign val="superscript"/>
        <sz val="12"/>
        <color rgb="FF000000"/>
        <rFont val="Calibri"/>
        <family val="2"/>
        <scheme val="minor"/>
      </rPr>
      <t>(3)</t>
    </r>
    <r>
      <rPr>
        <sz val="12"/>
        <color rgb="FF000000"/>
        <rFont val="Calibri"/>
        <family val="2"/>
        <scheme val="minor"/>
      </rPr>
      <t xml:space="preserve"> Local purchase are recalculated according to the current guidelines on Regional Procurement and Recruitment .
Local Suppliers = Local + Regional + Community</t>
    </r>
  </si>
  <si>
    <r>
      <rPr>
        <vertAlign val="superscript"/>
        <sz val="12"/>
        <rFont val="Calibri"/>
        <family val="2"/>
        <scheme val="minor"/>
      </rPr>
      <t>(4)</t>
    </r>
    <r>
      <rPr>
        <sz val="12"/>
        <rFont val="Calibri"/>
        <family val="2"/>
        <scheme val="minor"/>
      </rPr>
      <t xml:space="preserve"> Such as percentage of products and services purchased locally.</t>
    </r>
  </si>
  <si>
    <r>
      <rPr>
        <vertAlign val="superscript"/>
        <sz val="12"/>
        <rFont val="Calibri"/>
        <family val="2"/>
        <scheme val="minor"/>
      </rPr>
      <t>(5)</t>
    </r>
    <r>
      <rPr>
        <sz val="12"/>
        <rFont val="Calibri"/>
        <family val="2"/>
        <scheme val="minor"/>
      </rPr>
      <t xml:space="preserve"> The sustainability risk assessment considers environmental, labor and human rights, ethical, and sustainable procurement risks.</t>
    </r>
  </si>
  <si>
    <t>» Quantitative data of Antofagasta plc's labour practices, disaggregated by mining company, transport division and consolidated plc.</t>
  </si>
  <si>
    <r>
      <t xml:space="preserve">Activities and Workers </t>
    </r>
    <r>
      <rPr>
        <b/>
        <vertAlign val="superscript"/>
        <sz val="13"/>
        <rFont val="Calibri Light"/>
        <family val="2"/>
        <scheme val="major"/>
      </rPr>
      <t>(1)</t>
    </r>
  </si>
  <si>
    <t xml:space="preserve"> 2-7</t>
  </si>
  <si>
    <t>Women Permanent and full-time employees</t>
  </si>
  <si>
    <t>Annual average of women</t>
  </si>
  <si>
    <t xml:space="preserve"> 405-1</t>
  </si>
  <si>
    <t>Percentage of annual average of women of all employees</t>
  </si>
  <si>
    <t xml:space="preserve">Number of women as of December 31 </t>
  </si>
  <si>
    <t>Percentage of women of all employees as of December 31</t>
  </si>
  <si>
    <t>Men Permanent and full-time employees</t>
  </si>
  <si>
    <t>Annual average of men</t>
  </si>
  <si>
    <t>Percentage of annual average of men of all employees</t>
  </si>
  <si>
    <t xml:space="preserve">Number of men as of December 31 </t>
  </si>
  <si>
    <t>Percentage of men of all employees as of December 31</t>
  </si>
  <si>
    <t>Total Permanent and full-time employees</t>
  </si>
  <si>
    <t>Percentage of annual average of all employees and contractors</t>
  </si>
  <si>
    <t xml:space="preserve">Number as of December 31 </t>
  </si>
  <si>
    <t>Percentage of all employees and contractors as of December 31</t>
  </si>
  <si>
    <t>Temporary Employees</t>
  </si>
  <si>
    <t>Women temporary employees</t>
  </si>
  <si>
    <t>Men temporary employees</t>
  </si>
  <si>
    <t>Total Temporary employees</t>
  </si>
  <si>
    <t>Total Employees</t>
  </si>
  <si>
    <t>Total employees (Permanent, full-time and temporary employees)</t>
  </si>
  <si>
    <r>
      <t xml:space="preserve">Local Employment </t>
    </r>
    <r>
      <rPr>
        <b/>
        <vertAlign val="superscript"/>
        <sz val="12"/>
        <rFont val="Calibri"/>
        <family val="2"/>
        <scheme val="minor"/>
      </rPr>
      <t>(2)</t>
    </r>
  </si>
  <si>
    <r>
      <t xml:space="preserve">Local operators </t>
    </r>
    <r>
      <rPr>
        <vertAlign val="superscript"/>
        <sz val="12"/>
        <rFont val="Calibri"/>
        <family val="2"/>
        <scheme val="minor"/>
      </rPr>
      <t>(3)</t>
    </r>
  </si>
  <si>
    <t>Annual average of own operators that declare residence in Antofagasta or Coquimbo Regions</t>
  </si>
  <si>
    <t>Percentage of own operators that declare residence in Antofagasta or Coquimbo Regions</t>
  </si>
  <si>
    <r>
      <t xml:space="preserve">Local supervisors </t>
    </r>
    <r>
      <rPr>
        <vertAlign val="superscript"/>
        <sz val="12"/>
        <rFont val="Calibri"/>
        <family val="2"/>
        <scheme val="minor"/>
      </rPr>
      <t>(3)</t>
    </r>
  </si>
  <si>
    <t>Annual average of own supervisors that declare residence in Antofagasta or Coquimbo Regions</t>
  </si>
  <si>
    <t>Percentage of own supervisor that declare residence in Antofagasta or Coquimbo Regions</t>
  </si>
  <si>
    <r>
      <t xml:space="preserve">Local executives </t>
    </r>
    <r>
      <rPr>
        <vertAlign val="superscript"/>
        <sz val="12"/>
        <rFont val="Calibri"/>
        <family val="2"/>
        <scheme val="minor"/>
      </rPr>
      <t>(3)</t>
    </r>
  </si>
  <si>
    <t>Annual average of own executives that declare residence in Antofagasta or Coquimbo Regions</t>
  </si>
  <si>
    <t>Percentage of own executives that declare residence in Antofagasta or Coquimbo Regions</t>
  </si>
  <si>
    <t>Total Local employees</t>
  </si>
  <si>
    <t>Annual average of total own employees that declare residence in Antofagasta or Coquimbo Regions</t>
  </si>
  <si>
    <t>Percentage of own employees that declare residence in Antofagasta or Coquimbo Regions</t>
  </si>
  <si>
    <t>Contractors</t>
  </si>
  <si>
    <t xml:space="preserve"> 2-8</t>
  </si>
  <si>
    <t>Percentage of contrators</t>
  </si>
  <si>
    <t>Stakeholder Engagement</t>
  </si>
  <si>
    <t>Freedom of Association</t>
  </si>
  <si>
    <t xml:space="preserve"> 2-30</t>
  </si>
  <si>
    <t>Union membership</t>
  </si>
  <si>
    <t>Annual average of unionised employees</t>
  </si>
  <si>
    <t>Percentage of employees represented by an independent trade union or covered by collective bargaining agreements</t>
  </si>
  <si>
    <t>Annual average of percentage of unionised employees</t>
  </si>
  <si>
    <t>Employment</t>
  </si>
  <si>
    <t>New Employee Hires</t>
  </si>
  <si>
    <t>Total number of new employee hires</t>
  </si>
  <si>
    <t>New Employee Hires by Gender</t>
  </si>
  <si>
    <t>Women</t>
  </si>
  <si>
    <t>Number of women</t>
  </si>
  <si>
    <t>Rate of hire - Women</t>
  </si>
  <si>
    <t>Percentage of women</t>
  </si>
  <si>
    <t>Men</t>
  </si>
  <si>
    <t>Number of men</t>
  </si>
  <si>
    <t>Rate of hire - Men</t>
  </si>
  <si>
    <t>Percentage of men</t>
  </si>
  <si>
    <t>New Employee Hires by Age Group</t>
  </si>
  <si>
    <t>under 30 years old</t>
  </si>
  <si>
    <t>rate of new hires under 30 years old</t>
  </si>
  <si>
    <t>Percentage of people</t>
  </si>
  <si>
    <t>30 - 50 years old</t>
  </si>
  <si>
    <t>rate of new hires 30 - 50 years old</t>
  </si>
  <si>
    <t>rate of new hires over 50 years old</t>
  </si>
  <si>
    <t>Employee Turnover Rate</t>
  </si>
  <si>
    <t xml:space="preserve"> 401-1</t>
  </si>
  <si>
    <t>Total employee turnover rate</t>
  </si>
  <si>
    <t>Voluntary employee turnover rate</t>
  </si>
  <si>
    <t>Total Employee Turnover Rate by Gender</t>
  </si>
  <si>
    <t>Women turnover rate</t>
  </si>
  <si>
    <t>Men turnover rate</t>
  </si>
  <si>
    <t>Total Employee Turnover Rate by Age Group</t>
  </si>
  <si>
    <t>Turnover rate under 30 years old</t>
  </si>
  <si>
    <t>Turnover rate 30 - 50 years old</t>
  </si>
  <si>
    <t>Turnover rate over 50 years old</t>
  </si>
  <si>
    <t>Parental Leave</t>
  </si>
  <si>
    <t>Employees that were entitled to parental leave</t>
  </si>
  <si>
    <t xml:space="preserve"> 401-3</t>
  </si>
  <si>
    <t>Total number of employees that were entitled to parental leave</t>
  </si>
  <si>
    <t>Employees that took parental leave</t>
  </si>
  <si>
    <t>Total number of employees that took parental leave</t>
  </si>
  <si>
    <t>Return to work after parental leave</t>
  </si>
  <si>
    <t>Employees that returned to work in the reporting period after parental leave ended</t>
  </si>
  <si>
    <t>Total number of employees that returned to work in the reporting period after parental leave ended</t>
  </si>
  <si>
    <t>Employees that returned to work after parental leave ended that were still employed 12 months after their return to work</t>
  </si>
  <si>
    <t>Total number of employees that returned to work after parental leave ended that were still employed 12 months after their return to work</t>
  </si>
  <si>
    <t>Return to work of employees that took parental leave</t>
  </si>
  <si>
    <t>Return to work rates of employees that took parental leave</t>
  </si>
  <si>
    <t>Retention of employees that took parental leave</t>
  </si>
  <si>
    <t>Retention rates of employees that took parental leave</t>
  </si>
  <si>
    <t>Training and Education</t>
  </si>
  <si>
    <t>Training and Development Inputs</t>
  </si>
  <si>
    <t>Hours of training</t>
  </si>
  <si>
    <t>Total hours</t>
  </si>
  <si>
    <r>
      <t>6855</t>
    </r>
    <r>
      <rPr>
        <vertAlign val="superscript"/>
        <sz val="12"/>
        <rFont val="Calibri"/>
        <family val="2"/>
        <scheme val="minor"/>
      </rPr>
      <t>(4)</t>
    </r>
  </si>
  <si>
    <t>Hours of training per employee</t>
  </si>
  <si>
    <t>Hours / employee</t>
  </si>
  <si>
    <t>Average hours per FTE of training and development</t>
  </si>
  <si>
    <t>Hours / person</t>
  </si>
  <si>
    <t>Hours of Training by Gender</t>
  </si>
  <si>
    <t>Total hours of training</t>
  </si>
  <si>
    <t>Average hours of training per women as of December 31st</t>
  </si>
  <si>
    <t>Average hours of training per men as of December 31st</t>
  </si>
  <si>
    <t>Hours of Training by Role</t>
  </si>
  <si>
    <t>Annual Average of hours of training per operators</t>
  </si>
  <si>
    <t>Annual Average of hours of training per supervisors</t>
  </si>
  <si>
    <t>Annual Average of hours of training per executives</t>
  </si>
  <si>
    <t>Performance Evaluation</t>
  </si>
  <si>
    <r>
      <t xml:space="preserve">Employees with performance evaluation </t>
    </r>
    <r>
      <rPr>
        <vertAlign val="superscript"/>
        <sz val="12"/>
        <rFont val="Calibri"/>
        <family val="2"/>
        <scheme val="minor"/>
      </rPr>
      <t>(5)</t>
    </r>
  </si>
  <si>
    <t>Percentage of all employees</t>
  </si>
  <si>
    <t>Performance Evaluation by Gender</t>
  </si>
  <si>
    <t>Percentage of women of all employees</t>
  </si>
  <si>
    <t>Percentage of men of all employees</t>
  </si>
  <si>
    <t>Performance Evaluation by Role</t>
  </si>
  <si>
    <t>Percentage of own operators of all employees</t>
  </si>
  <si>
    <t>Percentage of own supervisors of all employees</t>
  </si>
  <si>
    <t>Percentage of own executives of all employees</t>
  </si>
  <si>
    <t>Diversity and Equal Opportunity</t>
  </si>
  <si>
    <t>Diversity &amp; Inclusion</t>
  </si>
  <si>
    <t>Disabilities</t>
  </si>
  <si>
    <t>Percentage of annual average of all employees</t>
  </si>
  <si>
    <t>Other Nationalities</t>
  </si>
  <si>
    <t>Workforce According to Role and Gender</t>
  </si>
  <si>
    <t>Annual average of own operators</t>
  </si>
  <si>
    <t>Annual average of own supervisors</t>
  </si>
  <si>
    <t>Annual average of own executives</t>
  </si>
  <si>
    <t>Employees Workforce According to Age</t>
  </si>
  <si>
    <t>Employees under 30 years old</t>
  </si>
  <si>
    <t>Employees between 30 - 50 years old</t>
  </si>
  <si>
    <t>Employees over 50 years old</t>
  </si>
  <si>
    <t>Workforce Breakdown: Gender</t>
  </si>
  <si>
    <t>Share of women in total workforce</t>
  </si>
  <si>
    <t>Percentage of total workforce</t>
  </si>
  <si>
    <t>Share of women in all management positions, including junior, middle and top management</t>
  </si>
  <si>
    <t xml:space="preserve"> Percentage of total management positions</t>
  </si>
  <si>
    <t>Share of women in junior management positions, i.e. first level of management</t>
  </si>
  <si>
    <t>Percentage of total junior management positions</t>
  </si>
  <si>
    <t>Share of women in top management positions, i.e. maximum two levels away from the CEO or comparable positions</t>
  </si>
  <si>
    <t>Percentage of total top management positions</t>
  </si>
  <si>
    <t>Workforce Breakdown: Nationality</t>
  </si>
  <si>
    <t>Chilean</t>
  </si>
  <si>
    <t>Peruvian</t>
  </si>
  <si>
    <t>Venezuelan</t>
  </si>
  <si>
    <t>Bolivian</t>
  </si>
  <si>
    <t>Brazilean</t>
  </si>
  <si>
    <t>Argentinean</t>
  </si>
  <si>
    <t>Colombian</t>
  </si>
  <si>
    <t>Other</t>
  </si>
  <si>
    <t>Share in all Management Positions, Including Junior, Middle and Senior Management</t>
  </si>
  <si>
    <t>Percentage of total management workforce</t>
  </si>
  <si>
    <t>Others</t>
  </si>
  <si>
    <t>Percentage of open positions filled by internal candidates (internal hires)</t>
  </si>
  <si>
    <t>Average hiring cost/FTE</t>
  </si>
  <si>
    <t xml:space="preserve">Hiring cost in USD / number of employees hired </t>
  </si>
  <si>
    <t>Trend of Employee Engagement</t>
  </si>
  <si>
    <t>Employee engagement</t>
  </si>
  <si>
    <t>Percentage of actively engaged employees</t>
  </si>
  <si>
    <t>Amount spent on training</t>
  </si>
  <si>
    <t>Thousands of US dollars</t>
  </si>
  <si>
    <r>
      <t>200</t>
    </r>
    <r>
      <rPr>
        <vertAlign val="superscript"/>
        <sz val="12"/>
        <rFont val="Calibri"/>
        <family val="2"/>
        <scheme val="minor"/>
      </rPr>
      <t>(4)</t>
    </r>
  </si>
  <si>
    <t>Amount spent per employee</t>
  </si>
  <si>
    <t>US dollars / employee</t>
  </si>
  <si>
    <t>Average amount spent per FTE on training and development</t>
  </si>
  <si>
    <t>FTE: Full time equivalent.</t>
  </si>
  <si>
    <r>
      <rPr>
        <vertAlign val="superscript"/>
        <sz val="12"/>
        <rFont val="Calibri"/>
        <family val="2"/>
        <scheme val="minor"/>
      </rPr>
      <t>(1)</t>
    </r>
    <r>
      <rPr>
        <sz val="12"/>
        <rFont val="Calibri"/>
        <family val="2"/>
        <scheme val="minor"/>
      </rPr>
      <t xml:space="preserve"> Antofagasta plc does not have part time work nor non-guaranteed hours employees.</t>
    </r>
  </si>
  <si>
    <r>
      <rPr>
        <vertAlign val="superscript"/>
        <sz val="12"/>
        <rFont val="Calibri"/>
        <family val="2"/>
        <scheme val="minor"/>
      </rPr>
      <t>(3)</t>
    </r>
    <r>
      <rPr>
        <sz val="12"/>
        <rFont val="Calibri"/>
        <family val="2"/>
        <scheme val="minor"/>
      </rPr>
      <t xml:space="preserve"> As part of ongoing efforts to improve the quality and availability of our data, for 2023, we are reporting the corporate office's local operators, supervisors and executives. They represent employees from the company's Public Affairs area and Project and Development Vicepresidencies who are from and perform their duties in the regions of Antofagasta or Coquimbo.</t>
    </r>
  </si>
  <si>
    <r>
      <rPr>
        <vertAlign val="superscript"/>
        <sz val="12"/>
        <rFont val="Calibri"/>
        <family val="2"/>
        <scheme val="minor"/>
      </rPr>
      <t>(4)</t>
    </r>
    <r>
      <rPr>
        <sz val="12"/>
        <rFont val="Calibri"/>
        <family val="2"/>
        <scheme val="minor"/>
      </rPr>
      <t xml:space="preserve"> Reduction in hours of training and amount spent was due to the pandemic.</t>
    </r>
  </si>
  <si>
    <r>
      <rPr>
        <vertAlign val="superscript"/>
        <sz val="12"/>
        <rFont val="Calibri"/>
        <family val="2"/>
        <scheme val="minor"/>
      </rPr>
      <t>(5)</t>
    </r>
    <r>
      <rPr>
        <sz val="12"/>
        <rFont val="Calibri"/>
        <family val="2"/>
        <scheme val="minor"/>
      </rPr>
      <t xml:space="preserve"> Indicator correspond to either perfomance evaluations or competencies assessment according to the operating company policies.</t>
    </r>
  </si>
  <si>
    <t>» Quantitative data of Antofagasta plc's health and safety performance, disaggregated by mining company, transport division and consolidated plc.</t>
  </si>
  <si>
    <r>
      <t xml:space="preserve">Corporate 
Offices </t>
    </r>
    <r>
      <rPr>
        <b/>
        <vertAlign val="superscript"/>
        <sz val="12"/>
        <rFont val="Calibri Light"/>
        <family val="2"/>
        <scheme val="major"/>
      </rPr>
      <t>(1)</t>
    </r>
  </si>
  <si>
    <t>Occupational Health and Safety</t>
  </si>
  <si>
    <t>Fatalities (accidents and illnesses)</t>
  </si>
  <si>
    <t>Total</t>
  </si>
  <si>
    <t>Fatality Rates (accidents and illnesses)</t>
  </si>
  <si>
    <t>Number of fatalities in the year per million hours worked</t>
  </si>
  <si>
    <r>
      <t xml:space="preserve">Number of Recordable Work-related Injuries </t>
    </r>
    <r>
      <rPr>
        <b/>
        <vertAlign val="superscript"/>
        <sz val="12"/>
        <rFont val="Calibri"/>
        <family val="2"/>
        <scheme val="minor"/>
      </rPr>
      <t>(2)</t>
    </r>
  </si>
  <si>
    <t>Number of recordable occupational injuries</t>
  </si>
  <si>
    <t>Total Recordable Injury Frequency Rate (TRIFR)</t>
  </si>
  <si>
    <t xml:space="preserve">Employees </t>
  </si>
  <si>
    <t>Recorded fatalities, lost time injuries, cases or alternate work and other injuries requiring medical treatment by a medical professional in the year per million hours worked</t>
  </si>
  <si>
    <t>All Injury Frequency Rate (AIFR)</t>
  </si>
  <si>
    <t>Number of accidents in the year with and without lost time, plus first aid, per million hours worked</t>
  </si>
  <si>
    <t>Hours Worked</t>
  </si>
  <si>
    <t>Number of hours worked</t>
  </si>
  <si>
    <r>
      <t xml:space="preserve">Contractors </t>
    </r>
    <r>
      <rPr>
        <vertAlign val="superscript"/>
        <sz val="12"/>
        <rFont val="Calibri"/>
        <family val="2"/>
        <scheme val="minor"/>
      </rPr>
      <t>(3)</t>
    </r>
  </si>
  <si>
    <r>
      <t xml:space="preserve">Total </t>
    </r>
    <r>
      <rPr>
        <vertAlign val="superscript"/>
        <sz val="12"/>
        <rFont val="Calibri"/>
        <family val="2"/>
        <scheme val="minor"/>
      </rPr>
      <t>(3)</t>
    </r>
  </si>
  <si>
    <t>Near Miss Rate (NMR)</t>
  </si>
  <si>
    <t>Number of near misses and hazards reported in the year per million hours worked</t>
  </si>
  <si>
    <t>Number of high potential accident in the year of employees</t>
  </si>
  <si>
    <t>Number of high potential accident in the year of contractors</t>
  </si>
  <si>
    <t>Number of high potential accident in the year</t>
  </si>
  <si>
    <t>High Potential Accidents Frequency Rate</t>
  </si>
  <si>
    <t>Number of high potential accident in the year per 200,000 hours worked</t>
  </si>
  <si>
    <t>Occupational Illness</t>
  </si>
  <si>
    <t>Number of occupational illnesses contracted in the year</t>
  </si>
  <si>
    <t>Occupational Illness Frequency Rate (OIFR)</t>
  </si>
  <si>
    <t>Number of occupational Illnesses in the year per million hours worked</t>
  </si>
  <si>
    <t>Lost-Time Injury Frequency Rate (LTIFR)</t>
  </si>
  <si>
    <t>Number of lost time incidents in the year per million hours worked</t>
  </si>
  <si>
    <t xml:space="preserve">Contractors </t>
  </si>
  <si>
    <t>Accident Frequency (lost time)</t>
  </si>
  <si>
    <t>Number of accidents with lost time in the year of employees</t>
  </si>
  <si>
    <t>Number of accidents with lost time in the year of contractors</t>
  </si>
  <si>
    <t>Number of accidents with lost time in the year</t>
  </si>
  <si>
    <r>
      <rPr>
        <vertAlign val="superscript"/>
        <sz val="12"/>
        <rFont val="Calibri"/>
        <family val="2"/>
        <scheme val="minor"/>
      </rPr>
      <t>(1)</t>
    </r>
    <r>
      <rPr>
        <sz val="12"/>
        <rFont val="Calibri"/>
        <family val="2"/>
        <scheme val="minor"/>
      </rPr>
      <t xml:space="preserve"> Corporate Offices includes contractors of the Projects and Development Vicepresidencies.</t>
    </r>
  </si>
  <si>
    <r>
      <rPr>
        <vertAlign val="superscript"/>
        <sz val="12"/>
        <rFont val="Calibri"/>
        <family val="2"/>
        <scheme val="minor"/>
      </rPr>
      <t>(3)</t>
    </r>
    <r>
      <rPr>
        <sz val="12"/>
        <rFont val="Calibri"/>
        <family val="2"/>
        <scheme val="minor"/>
      </rPr>
      <t xml:space="preserve"> The total and contractor hours worked for Antofagasta plc consider Michilla's contractors.</t>
    </r>
  </si>
  <si>
    <t>» Quantitative data of Antofagasta plc's communities performance, disaggregated by mining company, transport division and consolidated plc.</t>
  </si>
  <si>
    <r>
      <t xml:space="preserve">Centinela </t>
    </r>
    <r>
      <rPr>
        <b/>
        <vertAlign val="superscript"/>
        <sz val="12"/>
        <rFont val="Calibri Light"/>
        <family val="2"/>
        <scheme val="major"/>
      </rPr>
      <t>(1)</t>
    </r>
  </si>
  <si>
    <r>
      <t xml:space="preserve">Antucoya </t>
    </r>
    <r>
      <rPr>
        <b/>
        <vertAlign val="superscript"/>
        <sz val="12"/>
        <rFont val="Calibri Light"/>
        <family val="2"/>
        <scheme val="major"/>
      </rPr>
      <t>(1)</t>
    </r>
  </si>
  <si>
    <t>Rights of Indigenous Peoples</t>
  </si>
  <si>
    <t>Identified incidents of violations involving the rights of indigenous peoples</t>
  </si>
  <si>
    <t>Number of incidents</t>
  </si>
  <si>
    <t>Number of incidents reviewed by the organization</t>
  </si>
  <si>
    <t>Number of remediation plans being implemented</t>
  </si>
  <si>
    <t>Number of remediation plans</t>
  </si>
  <si>
    <t>Number of remediation plans that have been implemented, with results reviewed through routine internal management review processes</t>
  </si>
  <si>
    <t>Number of incident no longer subject to action</t>
  </si>
  <si>
    <r>
      <t xml:space="preserve">Centinela, Antucoya and Zaldívar </t>
    </r>
    <r>
      <rPr>
        <b/>
        <vertAlign val="superscript"/>
        <sz val="12"/>
        <rFont val="Calibri Light"/>
        <family val="2"/>
        <scheme val="major"/>
      </rPr>
      <t>(2)</t>
    </r>
  </si>
  <si>
    <t>Local Communities</t>
  </si>
  <si>
    <r>
      <t xml:space="preserve">Formal Local Community Grievance Processes </t>
    </r>
    <r>
      <rPr>
        <b/>
        <vertAlign val="superscript"/>
        <sz val="12"/>
        <rFont val="Calibri"/>
        <family val="2"/>
        <scheme val="minor"/>
      </rPr>
      <t>(3)</t>
    </r>
  </si>
  <si>
    <t>Transferred complaints on the platform</t>
  </si>
  <si>
    <t>Number of complaints</t>
  </si>
  <si>
    <t>Complaints handled (administrative)</t>
  </si>
  <si>
    <t>Complaints handled (coexistence)</t>
  </si>
  <si>
    <t>Complaints handled (environmental)</t>
  </si>
  <si>
    <t>Complaints handled (other)</t>
  </si>
  <si>
    <t>Total complaints entered on the platform</t>
  </si>
  <si>
    <t>» Quantitative data of Antofagasta plc's environmental performance, disaggregated by mining company, transport division and consolidated plc.</t>
  </si>
  <si>
    <r>
      <t xml:space="preserve">Energy </t>
    </r>
    <r>
      <rPr>
        <b/>
        <vertAlign val="superscript"/>
        <sz val="13"/>
        <rFont val="Calibri"/>
        <family val="2"/>
        <scheme val="minor"/>
      </rPr>
      <t>(1)</t>
    </r>
  </si>
  <si>
    <r>
      <t xml:space="preserve">Non-renewable Energy Consumption </t>
    </r>
    <r>
      <rPr>
        <b/>
        <vertAlign val="superscript"/>
        <sz val="12"/>
        <rFont val="Calibri"/>
        <family val="2"/>
        <scheme val="minor"/>
      </rPr>
      <t>(2)(3)</t>
    </r>
  </si>
  <si>
    <t>Diesel fuel</t>
  </si>
  <si>
    <r>
      <t xml:space="preserve">Giga Joules </t>
    </r>
    <r>
      <rPr>
        <vertAlign val="superscript"/>
        <sz val="12"/>
        <rFont val="Calibri"/>
        <family val="2"/>
        <scheme val="minor"/>
      </rPr>
      <t>(4)</t>
    </r>
  </si>
  <si>
    <t>Gasoline</t>
  </si>
  <si>
    <t>Natural Gas</t>
  </si>
  <si>
    <t>Liquefied Petroleum Gas</t>
  </si>
  <si>
    <t>Kerosene</t>
  </si>
  <si>
    <t>Total Non renewable fuel consumption</t>
  </si>
  <si>
    <t>Giga Joules</t>
  </si>
  <si>
    <t>MWh</t>
  </si>
  <si>
    <t>Total Non renewable electricity consumption</t>
  </si>
  <si>
    <t>Total Non-renewable Energy Consumption</t>
  </si>
  <si>
    <t>Renewable Energy Consumption</t>
  </si>
  <si>
    <t>Renewable fuel consumption</t>
  </si>
  <si>
    <t>Renewable electricity consumption</t>
  </si>
  <si>
    <t>Renewable thermal consumption</t>
  </si>
  <si>
    <t>Total Renewable Energy Consumption</t>
  </si>
  <si>
    <t>Total Energy Consumption</t>
  </si>
  <si>
    <t>Total Fuel Consumption</t>
  </si>
  <si>
    <t xml:space="preserve">Total Electricity Consumption </t>
  </si>
  <si>
    <t>Percentage of Renewable Electricity over Total Electricity consumption</t>
  </si>
  <si>
    <t xml:space="preserve">Percentage </t>
  </si>
  <si>
    <t xml:space="preserve">Total Energy Consumption (Renewable and Non-renewable) </t>
  </si>
  <si>
    <t>Percentage of Renewable Energy over Total Energy Consumption</t>
  </si>
  <si>
    <t>Fuel Energy Intensity</t>
  </si>
  <si>
    <r>
      <t xml:space="preserve">GJ/tonnage </t>
    </r>
    <r>
      <rPr>
        <vertAlign val="superscript"/>
        <sz val="12"/>
        <rFont val="Calibri"/>
        <family val="2"/>
        <scheme val="minor"/>
      </rPr>
      <t>(5)(6)</t>
    </r>
  </si>
  <si>
    <r>
      <t xml:space="preserve">MWh/tonnage </t>
    </r>
    <r>
      <rPr>
        <vertAlign val="superscript"/>
        <sz val="12"/>
        <rFont val="Calibri"/>
        <family val="2"/>
        <scheme val="minor"/>
      </rPr>
      <t>(5)(6)</t>
    </r>
  </si>
  <si>
    <t>Electrical energy intensity</t>
  </si>
  <si>
    <t>Total Energy intensity (Electricity and Fuel)</t>
  </si>
  <si>
    <t>Energy Reduction</t>
  </si>
  <si>
    <t>2022 Total Energy Consumption</t>
  </si>
  <si>
    <t>Total Energy reduction</t>
  </si>
  <si>
    <t>Emissions</t>
  </si>
  <si>
    <t>Direct Greenhouse Gas Emissions (Scope 1)</t>
  </si>
  <si>
    <t>Total direct GHG emissions</t>
  </si>
  <si>
    <r>
      <t>Metric tonnes CO</t>
    </r>
    <r>
      <rPr>
        <vertAlign val="subscript"/>
        <sz val="12"/>
        <rFont val="Calibri"/>
        <family val="2"/>
        <scheme val="minor"/>
      </rPr>
      <t>2</t>
    </r>
    <r>
      <rPr>
        <sz val="12"/>
        <rFont val="Calibri"/>
        <family val="2"/>
        <scheme val="minor"/>
      </rPr>
      <t xml:space="preserve"> equivalents</t>
    </r>
  </si>
  <si>
    <t>Energy Indirect Greenhouse Gas Emissions (Scope 2)</t>
  </si>
  <si>
    <t>Location-based: Total indirect GHG emissions</t>
  </si>
  <si>
    <t>Market-based: Total Indirect GHG emissions</t>
  </si>
  <si>
    <t>Total Greenhouse Gas Emissions (Scope 1 and 2)</t>
  </si>
  <si>
    <t>Location-based: Total GHG emissions</t>
  </si>
  <si>
    <t>Market-based: Total  GHG emissions</t>
  </si>
  <si>
    <r>
      <t xml:space="preserve">Other Indirect Greenhouse Gas Emissions (Scope 3) </t>
    </r>
    <r>
      <rPr>
        <b/>
        <vertAlign val="superscript"/>
        <sz val="12"/>
        <rFont val="Calibri"/>
        <family val="2"/>
        <scheme val="minor"/>
      </rPr>
      <t>(7)</t>
    </r>
  </si>
  <si>
    <t>Purchases of goods and services</t>
  </si>
  <si>
    <t>Capital goods</t>
  </si>
  <si>
    <t>Included in Category 1</t>
  </si>
  <si>
    <r>
      <t xml:space="preserve">Fuel and electricity not included in Scopes 1 and 2 </t>
    </r>
    <r>
      <rPr>
        <vertAlign val="superscript"/>
        <sz val="12"/>
        <rFont val="Calibri"/>
        <family val="2"/>
        <scheme val="minor"/>
      </rPr>
      <t>(8)</t>
    </r>
  </si>
  <si>
    <t>Transport and distribution (purchases)</t>
  </si>
  <si>
    <t>Disposal and treatment of waste</t>
  </si>
  <si>
    <t>Business trips</t>
  </si>
  <si>
    <t>Daily transport to workplace</t>
  </si>
  <si>
    <t>Leased assets</t>
  </si>
  <si>
    <t>Transport and distribution (sales)</t>
  </si>
  <si>
    <t>Processing of sold products</t>
  </si>
  <si>
    <r>
      <t xml:space="preserve">Use of sold products </t>
    </r>
    <r>
      <rPr>
        <vertAlign val="superscript"/>
        <sz val="12"/>
        <rFont val="Calibri"/>
        <family val="2"/>
        <scheme val="minor"/>
      </rPr>
      <t>(9)</t>
    </r>
  </si>
  <si>
    <r>
      <t xml:space="preserve">Final disposal of sold products </t>
    </r>
    <r>
      <rPr>
        <vertAlign val="superscript"/>
        <sz val="12"/>
        <rFont val="Calibri"/>
        <family val="2"/>
        <scheme val="minor"/>
      </rPr>
      <t>(9)</t>
    </r>
  </si>
  <si>
    <r>
      <t xml:space="preserve">Leased assets to third parties </t>
    </r>
    <r>
      <rPr>
        <vertAlign val="superscript"/>
        <sz val="12"/>
        <rFont val="Calibri"/>
        <family val="2"/>
        <scheme val="minor"/>
      </rPr>
      <t>(9)</t>
    </r>
  </si>
  <si>
    <r>
      <t xml:space="preserve">Franchises </t>
    </r>
    <r>
      <rPr>
        <vertAlign val="superscript"/>
        <sz val="12"/>
        <rFont val="Calibri"/>
        <family val="2"/>
        <scheme val="minor"/>
      </rPr>
      <t>(9)</t>
    </r>
  </si>
  <si>
    <t>Investments</t>
  </si>
  <si>
    <t>Total Scope 3 Emissions</t>
  </si>
  <si>
    <t>GHG Emissions Intensity</t>
  </si>
  <si>
    <t>Location-based: CO2 emissions intensity (Scope 1 and 2)</t>
  </si>
  <si>
    <r>
      <t>Tonnes CO</t>
    </r>
    <r>
      <rPr>
        <vertAlign val="subscript"/>
        <sz val="12"/>
        <rFont val="Calibri"/>
        <family val="2"/>
        <scheme val="minor"/>
      </rPr>
      <t>2</t>
    </r>
    <r>
      <rPr>
        <sz val="12"/>
        <rFont val="Calibri"/>
        <family val="2"/>
        <scheme val="minor"/>
      </rPr>
      <t xml:space="preserve"> equivalent emissions/tonnage </t>
    </r>
    <r>
      <rPr>
        <vertAlign val="superscript"/>
        <sz val="12"/>
        <rFont val="Calibri"/>
        <family val="2"/>
        <scheme val="minor"/>
      </rPr>
      <t>(4)</t>
    </r>
  </si>
  <si>
    <t>Market-based: CO2 emissions intensity (Scope 1 and 2)</t>
  </si>
  <si>
    <t>Reduction of total direct GHG emissions (Scope 1)</t>
  </si>
  <si>
    <t>Location-based: Reduction of total indirect GHG emissions (Scope 2)</t>
  </si>
  <si>
    <t>Market-based: Reduction of total Indirect GHG emissions (Scope 2)</t>
  </si>
  <si>
    <t>Location-based: Reduction of total GHG emissions (Scope 1 and 2)</t>
  </si>
  <si>
    <t>Market-based: Reduction of total  GHG emissions (Scope 1 and 2)</t>
  </si>
  <si>
    <t>CFC-11</t>
  </si>
  <si>
    <t>Metric tonnes CO2 equivalents</t>
  </si>
  <si>
    <t>Significant Air Emissions</t>
  </si>
  <si>
    <t>NOx</t>
  </si>
  <si>
    <t>SOx</t>
  </si>
  <si>
    <t>Persistent Organic Pollutants (POP)</t>
  </si>
  <si>
    <t>Volatile Organic Compounds (VOC)</t>
  </si>
  <si>
    <t>Hazardous Air Pollutants (HAP)</t>
  </si>
  <si>
    <t>Particulate Matter (PM)</t>
  </si>
  <si>
    <t>Waste</t>
  </si>
  <si>
    <t>Non-mining Waste Generated</t>
  </si>
  <si>
    <t>Non-Hazardous Industrial Waste</t>
  </si>
  <si>
    <t>Metric tonnes</t>
  </si>
  <si>
    <t>Hazardous Industrial Waste</t>
  </si>
  <si>
    <t>Domestic Waste</t>
  </si>
  <si>
    <t>Total Non-mining Waste Generated</t>
  </si>
  <si>
    <t>Mineral Waste Generated</t>
  </si>
  <si>
    <t>Tailings</t>
  </si>
  <si>
    <t>Spent Ore</t>
  </si>
  <si>
    <t>Waste Rock</t>
  </si>
  <si>
    <t>Total Mineral Waste Generated</t>
  </si>
  <si>
    <t>Waste Generated</t>
  </si>
  <si>
    <t>Total Waste Generated</t>
  </si>
  <si>
    <t>Waste Diverted from Disposal</t>
  </si>
  <si>
    <t>Non-mining Waste Diverted from Disposal</t>
  </si>
  <si>
    <t>Total Non-mining Waste Diverted from Disposal</t>
  </si>
  <si>
    <t>Non-mining Waste Diverted from Disposal to Prepare Through Recovery Operations On-site</t>
  </si>
  <si>
    <t>Non-mining Waste Diverted from Disposal to Prepare for Reuse On-site</t>
  </si>
  <si>
    <t>Non-mining Waste Diverted from Disposal to Recycling On-site</t>
  </si>
  <si>
    <t>Non-mining Waste Diverted from Disposal for Other Recovery Operations On-site</t>
  </si>
  <si>
    <t>Non-mining Waste Diverted from Disposal to Prepare Through Recovery Operations Off-site</t>
  </si>
  <si>
    <t>Non-mining Waste Diverted from Disposal to Prepare for Reuse Off-site</t>
  </si>
  <si>
    <t>Non-mining Waste Diverted from Disposal to Recycling Off-site</t>
  </si>
  <si>
    <t>Non-mining Waste Diverted from Disposal for Other Recovery Operations Off-site</t>
  </si>
  <si>
    <t>Non-mining Waste Prevented</t>
  </si>
  <si>
    <t>Non-mining Waste Prevented On-site</t>
  </si>
  <si>
    <t>Non-mining Waste Prevented Off-site</t>
  </si>
  <si>
    <t>Total Non-mining Waste Diverted from Disposal Through Recovery Operations</t>
  </si>
  <si>
    <t>Total Non-mining Waste Diverted from Disposal to Prepare for Reuse</t>
  </si>
  <si>
    <t>Total Non-Hazardous Industrial Waste</t>
  </si>
  <si>
    <t>Total Hazardous Industrial Waste</t>
  </si>
  <si>
    <t>Total Non-mining Waste Diverted from Disposal to Recycling</t>
  </si>
  <si>
    <t>Total Non-mining Waste Diverted from Disposal for Other Recovery Operations</t>
  </si>
  <si>
    <t>Total Non-mining Waste Prevented</t>
  </si>
  <si>
    <t>Mineral Waste Diverted from Disposal</t>
  </si>
  <si>
    <t>Total Mineral Waste Diverted from Disposal</t>
  </si>
  <si>
    <t>Total Waste Diverted from Disposal</t>
  </si>
  <si>
    <t>Waste Directed to Disposal</t>
  </si>
  <si>
    <t>Non-mining Waste Directed to Disposal</t>
  </si>
  <si>
    <t>Total Non-mining Waste Directed to Disposal</t>
  </si>
  <si>
    <t>Non-mining Waste Directed to Disposal to Through Disposal Operations On-site</t>
  </si>
  <si>
    <t>Non-mining Waste Directed to Disposal for Incineration On-site (with energy recovery)</t>
  </si>
  <si>
    <t>Non-mining Waste Directed to Disposal for Incineration On-site (without energy recovery)</t>
  </si>
  <si>
    <t>Non-mining Waste Directed to Disposal in Landfilling On-site</t>
  </si>
  <si>
    <t>Non-mining Waste Directed to Disposal for Other Disposal Operations On-site</t>
  </si>
  <si>
    <t>Non-mining Waste Directed to Disposal to Through Disposal Operations Off-site</t>
  </si>
  <si>
    <t>Non-mining Waste Directed to Disposal for Incineration Off-site (with energy recovery)</t>
  </si>
  <si>
    <t>Non-mining Waste Directed to Disposal for Incineration Off-site (without energy recovery)</t>
  </si>
  <si>
    <t>Non-mining Waste Directed to Disposal in Landfilling Off-site</t>
  </si>
  <si>
    <t>Non-mining Waste Directed to Disposal for Other Disposal Operations Off-site</t>
  </si>
  <si>
    <t>Total Non-mining Waste Directed to Disposal to Through Disposal Operations</t>
  </si>
  <si>
    <t>Total Non-mining Waste Directed to Disposal for Incineration (with energy recovery)</t>
  </si>
  <si>
    <t>Total Non-mining Waste Directed to Disposal for Incineration (without energy recovery)</t>
  </si>
  <si>
    <t>Total Non-mining Waste Directed to Disposal in Landfilling</t>
  </si>
  <si>
    <t>Total Non-mining Waste Directed to Disposal for Other Disposal Operations</t>
  </si>
  <si>
    <t>Total Non-mining Waste Directed to Disposal On-site</t>
  </si>
  <si>
    <t>Total Non-mining Waste Directed to Disposal Off-site</t>
  </si>
  <si>
    <t>Mineral Waste Directed to Disposal</t>
  </si>
  <si>
    <t>Total Mineral Waste Directed to Disposal</t>
  </si>
  <si>
    <t>Total Waste Directed to Disposal</t>
  </si>
  <si>
    <t>Tailings Facilities Currently</t>
  </si>
  <si>
    <t>Number Tailings Facilities Currently Managed by the Company</t>
  </si>
  <si>
    <t>Active Tailings Operations</t>
  </si>
  <si>
    <t>Number of facilities</t>
  </si>
  <si>
    <t>Asset Closure Management</t>
  </si>
  <si>
    <t>Mine Closure</t>
  </si>
  <si>
    <t>Percentage of Mines with Mine Closure Plans</t>
  </si>
  <si>
    <t>Hazardous Industrial Waste (HIW)</t>
  </si>
  <si>
    <t>306-3 (GRI - 2016)</t>
  </si>
  <si>
    <t>Waste Diverted from Disposal (HIW)</t>
  </si>
  <si>
    <t>306-4 (GRI - 2016)</t>
  </si>
  <si>
    <t>Recycled Waste</t>
  </si>
  <si>
    <t>Reused Waste</t>
  </si>
  <si>
    <t>Total Waste Diverted from Disposal (HIW)</t>
  </si>
  <si>
    <t>Waste Directed to Disposal (HIW)</t>
  </si>
  <si>
    <t>306-5 (GRI - 2016)</t>
  </si>
  <si>
    <t>Incinerated without Energy Recovery</t>
  </si>
  <si>
    <t>Landfilling</t>
  </si>
  <si>
    <t>Total Waste Directed to Disposal (HIW)</t>
  </si>
  <si>
    <t>Non-Hazardous Industrial Waste (NHIW)</t>
  </si>
  <si>
    <t>Waste Diverted from Disposal (NHIW)</t>
  </si>
  <si>
    <t>Total Waste Diverted from Disposal (NHIW)</t>
  </si>
  <si>
    <t>Waste Directed to Disposal (NHIW)</t>
  </si>
  <si>
    <t>Domestic Waste (DW)</t>
  </si>
  <si>
    <t>Waste Directed to Disposal (DW)</t>
  </si>
  <si>
    <t>Waste by Type and Disposal Method</t>
  </si>
  <si>
    <t>306-3 (GRI 2016)</t>
  </si>
  <si>
    <t>Total Weight of Waste Generated</t>
  </si>
  <si>
    <t>Waste Disposal</t>
  </si>
  <si>
    <t>Total Recycled Waste</t>
  </si>
  <si>
    <t xml:space="preserve"> 306-4 (GRI - 2016)</t>
  </si>
  <si>
    <t>Total Reused Waste</t>
  </si>
  <si>
    <t>Total Waste Recycled/Reused</t>
  </si>
  <si>
    <t>Total Waste Incinerated</t>
  </si>
  <si>
    <t>Total Waste Composted</t>
  </si>
  <si>
    <t>Mineral Waste Management</t>
  </si>
  <si>
    <t>Mineral Waste</t>
  </si>
  <si>
    <t>Million metric tonnes</t>
  </si>
  <si>
    <r>
      <rPr>
        <vertAlign val="superscript"/>
        <sz val="12"/>
        <rFont val="Calibri"/>
        <family val="2"/>
        <scheme val="minor"/>
      </rPr>
      <t>(1)</t>
    </r>
    <r>
      <rPr>
        <sz val="12"/>
        <rFont val="Calibri"/>
        <family val="2"/>
        <scheme val="minor"/>
      </rPr>
      <t xml:space="preserve"> Energy consumption outside of the organization and reductions in energy requirements of products and services: This information is not yet available for the reporting period.</t>
    </r>
  </si>
  <si>
    <r>
      <rPr>
        <vertAlign val="superscript"/>
        <sz val="12"/>
        <rFont val="Calibri"/>
        <family val="2"/>
        <scheme val="minor"/>
      </rPr>
      <t>(2)</t>
    </r>
    <r>
      <rPr>
        <sz val="12"/>
        <rFont val="Calibri"/>
        <family val="2"/>
        <scheme val="minor"/>
      </rPr>
      <t xml:space="preserve"> Antofagasta plc does not sell energy.</t>
    </r>
  </si>
  <si>
    <r>
      <rPr>
        <vertAlign val="superscript"/>
        <sz val="12"/>
        <rFont val="Calibri"/>
        <family val="2"/>
        <scheme val="minor"/>
      </rPr>
      <t>(3)</t>
    </r>
    <r>
      <rPr>
        <sz val="12"/>
        <rFont val="Calibri"/>
        <family val="2"/>
        <scheme val="minor"/>
      </rPr>
      <t xml:space="preserve"> Heating, cooling and steam consumption: This information is not yet available for the reporting period.</t>
    </r>
  </si>
  <si>
    <r>
      <rPr>
        <vertAlign val="superscript"/>
        <sz val="12"/>
        <rFont val="Calibri"/>
        <family val="2"/>
        <scheme val="minor"/>
      </rPr>
      <t>(4)</t>
    </r>
    <r>
      <rPr>
        <sz val="12"/>
        <rFont val="Calibri"/>
        <family val="2"/>
        <scheme val="minor"/>
      </rPr>
      <t xml:space="preserve"> Fuel consumption within the organization is understood to be where there is operational control by Antofagasta Minerals.</t>
    </r>
  </si>
  <si>
    <r>
      <rPr>
        <vertAlign val="superscript"/>
        <sz val="12"/>
        <rFont val="Calibri"/>
        <family val="2"/>
        <scheme val="minor"/>
      </rPr>
      <t>(5)</t>
    </r>
    <r>
      <rPr>
        <sz val="12"/>
        <rFont val="Calibri"/>
        <family val="2"/>
        <scheme val="minor"/>
      </rPr>
      <t xml:space="preserve"> For the Mining Division, "tonnage" corresponds to tonnes of copper produced. While for the Transport Division, "tonnage" refers to tonnes of cargo transported.</t>
    </r>
  </si>
  <si>
    <r>
      <rPr>
        <vertAlign val="superscript"/>
        <sz val="12"/>
        <rFont val="Calibri"/>
        <family val="2"/>
        <scheme val="minor"/>
      </rPr>
      <t>(6)</t>
    </r>
    <r>
      <rPr>
        <sz val="12"/>
        <rFont val="Calibri"/>
        <family val="2"/>
        <scheme val="minor"/>
      </rPr>
      <t xml:space="preserve"> There is a methodological change in this indicator due to the classification of fuel reportable within and outside the organization.</t>
    </r>
  </si>
  <si>
    <t>» Quantitative data of Antofagasta plc's biodiversity performance, disaggregated by mining company, transport division and consolidated plc.</t>
  </si>
  <si>
    <t>Mining Division Operations</t>
  </si>
  <si>
    <t>Geographic location</t>
  </si>
  <si>
    <t>Name of site</t>
  </si>
  <si>
    <t>Commodity</t>
  </si>
  <si>
    <t>Operational site</t>
  </si>
  <si>
    <t>Subsurface and underground land that may be owned, leased, or managed by the organization</t>
  </si>
  <si>
    <t>Position in relation to the protected area or the high biodiversity value area outside protected areas</t>
  </si>
  <si>
    <t>Type of operation</t>
  </si>
  <si>
    <r>
      <t>Size of operational site (km</t>
    </r>
    <r>
      <rPr>
        <b/>
        <vertAlign val="superscript"/>
        <sz val="12"/>
        <rFont val="Calibri Light"/>
        <family val="2"/>
        <scheme val="major"/>
      </rPr>
      <t>2</t>
    </r>
    <r>
      <rPr>
        <b/>
        <sz val="12"/>
        <rFont val="Calibri Light"/>
        <family val="2"/>
        <scheme val="major"/>
      </rPr>
      <t>)</t>
    </r>
  </si>
  <si>
    <t>Biodiversity value characterized by the attribute of the protected area or area of high biodiversity value outside the protected area</t>
  </si>
  <si>
    <t>Biodiversity value characterized by listing of protected status</t>
  </si>
  <si>
    <t>For Designated Protected Area - Area Designation</t>
  </si>
  <si>
    <t>For Designated Protected Area - Designation Type</t>
  </si>
  <si>
    <t>For High Biodiversity Value Area -  Basis of Recognition</t>
  </si>
  <si>
    <t>Los Pelambres</t>
  </si>
  <si>
    <t>Coquimbo Region</t>
  </si>
  <si>
    <t xml:space="preserve">Laguna Conchalí </t>
  </si>
  <si>
    <t>Copper</t>
  </si>
  <si>
    <t>Minera Los Pelambres, Punta Chungo port</t>
  </si>
  <si>
    <t>Adjacent to</t>
  </si>
  <si>
    <t>Port</t>
  </si>
  <si>
    <t>Freshwater</t>
  </si>
  <si>
    <t>Santuario de la naturaleza sitio Ramsar</t>
  </si>
  <si>
    <t>International</t>
  </si>
  <si>
    <t>Quebrada Llau-Llau</t>
  </si>
  <si>
    <t>Minera Los Pelambres, El Mauro TSF</t>
  </si>
  <si>
    <t>Dams</t>
  </si>
  <si>
    <t>Terrestrial</t>
  </si>
  <si>
    <t>National</t>
  </si>
  <si>
    <t>Antofagasta Region</t>
  </si>
  <si>
    <t>Mine</t>
  </si>
  <si>
    <t>Minera Centinela</t>
  </si>
  <si>
    <t>Extractive</t>
  </si>
  <si>
    <t>Dock</t>
  </si>
  <si>
    <t>Maritime Ecosystem</t>
  </si>
  <si>
    <t>Tilopozo sector</t>
  </si>
  <si>
    <t>Compañía Minera Zaldívar, Tilopozo</t>
  </si>
  <si>
    <t>Priority site</t>
  </si>
  <si>
    <t>Key Biodiversity Area</t>
  </si>
  <si>
    <t>Aqueduct and Negrillar wells</t>
  </si>
  <si>
    <t>Compañía Minera Zaldívar, Negrillar Wells</t>
  </si>
  <si>
    <t>GRI 304-4: IUCN Red List species and national conservation list species with habitats in areas affected by the operations of the organization</t>
  </si>
  <si>
    <t>Operational Site</t>
  </si>
  <si>
    <t>Critically endangered</t>
  </si>
  <si>
    <t>Endangered</t>
  </si>
  <si>
    <t>Vulnerable</t>
  </si>
  <si>
    <t>Near threatened</t>
  </si>
  <si>
    <t>Least concern</t>
  </si>
  <si>
    <t>Minera Los Pelambres (Freshwater)</t>
  </si>
  <si>
    <t>Minera Los Pelambres (Terrestrial)</t>
  </si>
  <si>
    <t>Minera Centinela (Dock)</t>
  </si>
  <si>
    <t>Minera Centinela (Terrestrial)</t>
  </si>
  <si>
    <t>Minera Antucoya (Terrestrial)</t>
  </si>
  <si>
    <t>Compañía Minera Zaldívar (Negrillar wells)</t>
  </si>
  <si>
    <t>Compañía Minera Zaldívar (Terrestrial)</t>
  </si>
  <si>
    <t>Protected Areas</t>
  </si>
  <si>
    <t>Hectares</t>
  </si>
  <si>
    <t>Biodiversity - Management</t>
  </si>
  <si>
    <t>Overall - The Total Number of Sites and the Total Area Used for Operational Activities</t>
  </si>
  <si>
    <t>Number of sites</t>
  </si>
  <si>
    <t>Total area of the sites</t>
  </si>
  <si>
    <t>Assessment- The Biodiversity Impact Assessments in the Past Five Years</t>
  </si>
  <si>
    <t>Exposure – The Number of Sites that Located Close Proximity to Critical Biodiversity</t>
  </si>
  <si>
    <t>Management Plans - The Sites that Have a Biodiversity Management Plan</t>
  </si>
  <si>
    <t>ICMM Minimum Reporting Commitments</t>
  </si>
  <si>
    <t>Interactions With Water
 (What are the company’s main)</t>
  </si>
  <si>
    <t>Water activities?</t>
  </si>
  <si>
    <t>Within our operations, we use water for a variety of purposes. The principal areas of use are in ore processing, tailings management and dust suppression. We use water of variable qualities, and preferentially use low quality water where available and feasible - for example seawater is used in three of our four operations, such that about 60% of our total withdrawal was seawater.</t>
  </si>
  <si>
    <t>Water sources used for withdrawal?</t>
  </si>
  <si>
    <t>In 2023, 60% of our water withdrawal was from seawater, 18% from surface water and 22% from groundwater. 72% of our total water withdrawals are classified as being of low quality and 28% as being high quality. The principal source of high-quality water is surface water (rivers and rainfall).</t>
  </si>
  <si>
    <t>Consumptive water uses?</t>
  </si>
  <si>
    <t>In 2023, the main consumptive water uses were water entrainment in tailings, spent leached ore (ripios) and evaporation from the TSFs and leach pads.</t>
  </si>
  <si>
    <t>Water discharges?</t>
  </si>
  <si>
    <t>In 2023, the main discharge was to the ocean of the reject water (brine) from Los Pelambres desalination plant. Additional discharge was from seawater reverse osmosis (RO) plant in Centinela’s dock, located at a port site and is used to produce wash water for the concentrate prior to shipping.</t>
  </si>
  <si>
    <t>Water risks and opportunities</t>
  </si>
  <si>
    <t>Overall, how material is water to business value and performance?</t>
  </si>
  <si>
    <t>Water is fundamental and is a strategic resource for the company as it is required in the processing of the ore.</t>
  </si>
  <si>
    <t>What are the material water risks or challenges facing the company?</t>
  </si>
  <si>
    <t>The company faces multiple material water risks and challenges including climate change driven risks such as greater extremes from drought and higher intensity rainfall events which may increase the risk of flood events; social and community challenges that can impact reputation and production; the use of seawater and the need to pump such water long distances and to high elevations and the energy demand associated with this; increased water scarcity and stress; changes in regulatory rules and requirements.</t>
  </si>
  <si>
    <t>Does the company hold significant operations in water-stressed areas?</t>
  </si>
  <si>
    <t>All four of our operations are situated in areas with high or very-high levels of water stress. This assessment of water stress is based on the analysis using the WRI Aqueduct tool combined with local knowledge.</t>
  </si>
  <si>
    <t>Has the company had any material regulatory non-compliances relating to the quality of its discharges? If yes, briefly describe.</t>
  </si>
  <si>
    <t>The company has not had any material regulatory non-compliances relating to the quality of its discharges during the reporting period of 2023.</t>
  </si>
  <si>
    <t>What water opportunities are available to the company?</t>
  </si>
  <si>
    <t>Use of desalinated seawater in Los Pelambres to reduce withdrawal of continental waters; working with and supporting communities through our community program Somos Choapa associated with Los Pelambres mine; support and funding of water investigations programs, within the framework of the Antofagasta Minerals Chair of Water Sustainability in an alliance to the Catholic University of Chile (UC). On the other hand, we aim to extend the life of mine of one of our operations in Antofagasta, Zaldívar, which it will go through a raw seawater transition.</t>
  </si>
  <si>
    <t>Commitment and response</t>
  </si>
  <si>
    <t>How does the company integrate water into business strategy and leadership?</t>
  </si>
  <si>
    <t>Antofagasta Minerals recognizes Water Management as a fundamental activity in copper mining and the importance of protecting the availability of water both in its operations and for the communities and the environment.
At the corporate level, in 2023 Antofagasta Minerals created the Water Resources Management,  in the company's Vice Presidency of Planning and Technical Services, former department of the Water and Energy Resources Management. The Water Resources Management is responsible for the company's Water Management, whose priorities are:
•  Evolution of the water matrix, focusing on reducing the extraction of continental waters
•  Safety and reliability of water supply
•  Promote the efficient use of water and reduce the water footprint in operations
•  Carry out sustainable water performance and compliance with climate change goals
•  Set on a sturdy and transparent water stewardship in order to report our performance in the water management.
The former Water Resources Department, part of the Water and Energy Resources Management, developed in 2022 the Antofagasta Minerals Water Policy, the Water Management Standard and the Water Procedure.
Regarding the integration of water considerations into business planning, the Mining Resources Development Strategy Management is part of the Vice Presidency of Planning and Technical Services, where long-term mining plans are managed: base case, development case, and Strategic Growth Plan integrate water considerations into business planning. Water and energy are enablers in each of these plans, being strategic inputs; there is no long-term plan without them.</t>
  </si>
  <si>
    <t>What are the company’s approach and commitments to water stewardship?</t>
  </si>
  <si>
    <t>The Water Resources Management, part of the Vice Presidency of Planning and Technical Services, aims to work at the Corporate Level to have a safe, economical, efficient and sustainable water supply under four focuses. The first is the security and reliability of the water supply; the second is Competitive price and favourable terms and conditions; the third is Greater Efficiency in water consumption; the fourth is sustainability and compliance with Climate Change goals. Water quantity issues (balance) are handled through our operations' Planning and Development Management, while the Environment Area addresses water quality issues.
We continue to apply the ICMM's Water Stewardship Framework to reporting our direct water withdrawal. In addition, we report our water risk exposure following the requirements of the Water Programme of the Carbon Disclosure Project (CDP).
Antofagasta Minerals has a Water Policy, to deliver a position statement regarding water management and establish the guidelines of the company, to improve the use, consumption, sustainability and water efficiency of all the operations.</t>
  </si>
  <si>
    <t>How does the company promote stakeholder engagement, and with whom?</t>
  </si>
  <si>
    <t>The Choapa province is a predominantly agricultural area that has been hard hit by drought for several years. Our two water management programmes implemented by the Minera Los Pelambres Foundation (MLPF) as part of Somos Choapa, APRoxima and Confluye (working together with the community and authorities), seek to mitigate its adverse effects and prepare the province for the expected consequences of climate change, enhancing water efficiency for irrigation and ensuring the quality, quantity and continuity of water for human consumption in rural areas.
Through APRoxima, 80 Rural Sanitation Services (SSR) have been supported, providing access to drinking water to more than 64,200 beneficiaries in rural areas of the Choapa Province.  This programme is complemented by another line of work, called APRoxima En red, a programme that seeks to incorporate training, technology and data generation in the 80 RSS for online monitoring. During 2023, 115 operators were trained in this line, who will be able to generate reports for institutions such as the Directorate of Hydraulic Works and the General Water Directorate.
The Confluye programme, on the other hand, is developed in collaboration with the Surveillance Board of the Choapa, Chalinga and Illapel Rivers and public services (CORFO, CNR and INDAP) and has executed around 258 projects that benefit more than 4,300 irrigators through the lining and improvement of irrigation canals.
Aside from the Somos Choapa initiatives, Los Pelambres is actively participating in a Provincial Water Working Group established by the Regional Government to identify and implement solutions to improve the area's water security in the short, medium and long term. Both experiences have made it possible to face the drought for both human and agricultural consumption in terms of support for rural drinking water wells, lining of canals and delivery of water for animal drinking.
Our work with academia also includes two important research programmes on Chile's water-related challenges, which are expected to be exacerbated by climate change. We are co-funding the public-private research consortium Quitai Anko, led by the University of La Serena, which won a tender in 2019 to implement a five-year programme to develop sustainable solutions to water problems. It initially focuses on solutions for the Choapa Valley, where Los Pelambres is located. Subsequently, it will be applied to the rest of the Coquimbo Region and the neighbouring regions of Atacama and Valparaíso, which suffer from similar water stress. In alliance with the Catholic University of Chile (UC), Antofagasta has also promoted a $1.5 million grant to develop the Antofagasta Minerals Chair of Water Sustainability to carry out multidisciplinary research and outreach activities on water management throughout the country.
In the country's northern region, we work with communities to improve Rural Drinking Water for Calama Poniente and Michilla and collaborate with the Water Committee to ensure the availability of this resource for human consumption.</t>
  </si>
  <si>
    <t>How does the company identify and manage water risks and realise opportunities? Including those associated with:
a. Water quality?
b. Exposure to water stress?
c. Climate change?</t>
  </si>
  <si>
    <t>The risk management function maintains the Antofagasta Minerals’ risk register, which includes the strategic risks that cover the most significant threats to the Antofagasta Minerals’ performance and the achievement of its strategy, along with control measures. The risk register is updated on a continuous basis, and strategic risk workshops are held at least twice a year, in which senior management from across the business performs a comprehensive review of the Antofagasta Minerals´ key strategic risks and related mitigation activities. The first step in identifying risks is to identify potential events that threaten the achievement of processes and objectives defined by the Companies (risks that can degrade, delay, deter, prevent, improve or accelerate the achievement of the objectives). After understanding the risks identified, their causes and positive and negative consequences should be determined. The purpose is to facilitate the management of classifying risks to know which are most relevant and represent the greatest impact to the business. For the residual risk rating Antofagasta uses two variables, which in combination provide the level of risk. These variables are: Impact of risk (I) Likelihood of causing events (L).To determine the magnitude of the impact, Antofagasta uses a scale that represents the level of criticality of the impact. This level can be measured in qualitative terms, considering dimensions like Environment, Health and Safety, Community, etc. and/or quantitative according to the economic effects these risks may cause. Once obtained the level of risk, it is valued by estimating the Maximum Foreseeable Loss, which allows quantify/assess the possible capitalization of the identified risks and prioritize them as a consequence. The risk management function reports to the Audit and Risk Committee (Subset of the Board) twice a year , with updates on the key risks and mitigations, summaries of internal audit reviews which have been undertaken in the period, and details of the progress of implementation of previous internal audit recommendations.
The Board review, define and approve the Antofagasta Minerals´ risk appetite for all key risk; A risk assessment was carried out at all of the Antofagasta Minerals’ operating companies, projects, exploration activities and support areas; Critical controls and key risk indicator dashboards were defined for each key risk and action plans to keep the exposure within the acceptable limits were prepared; Timely and comprehensive risk analysis was embedded into each relevant decision-making process, including for all matters presented to the Board for approval; Risks status and the applicability and effectiveness of critical on-site controls were included in the performance reviews of the members of the Executive Committee and Risk &amp; Compliance team.
Regarding water risks, water consumption and efficiency have long been a main concern for us, and a crucial issue for communities in our areas of influence. Three of our four mining operations are located in the Atacama Desert and the Forth, Los Pelambres, hosted by Choapa Province, is in an area that has been hit for several years by drought and according to various climate scenarios is expected to continue, increasing the water stress. In line with this, our climate change strategy seeks to reduce our withdrawal of continental water and increase the use of seawater and reused water while also improving the efficiency with which we use this strategic resource. Evidence of this, are our commitments and actions undertaken this year. In 2023, we achieved two milestones: completion of the Los Pelambres desalination plant as the first of its type in central Chile, and operations at Minera Centinela using 100% seawater. The Los Pelambres desalination plant has a production capacity of 400 l/s of industrial-quality desalinated water. The plant is located at the Los Pelambres industrial facilities at the Port of Punta Chungo. The Operational Adaptation Project (PAO) at Minera Los Pelambres, approved by the environmental authority in October 2023, focuses on doubling the capacity of the desalination plant to 800 l/s. The New Centinela project in Centinela, approved by our Board of Directors in December, will also be using seawater in its operations.
On the other hand, we are committed to provide support to enhance the water stewardship of our surroundings. As we said above, we develop social investment programmes seeking to support the local management of this critical resource embedded in these stressed areas. The Aproxima programme supports the supply of water to local communities ensuring its quality and distribution through the SSR programmes. Additionally in 2022, we began working with SSR in Michilla, Calama and San Pedro de Atacama in order to strengthen the administration of the organization that run drinking and waste water service which ensure the discharge of the resource at its proper quality to the environment.</t>
  </si>
  <si>
    <t>Does the company set water performance targets? If so, describe what targets are set and why. If not, outline why not.</t>
  </si>
  <si>
    <t xml:space="preserve">Antofagasta Minerals is committed to reduce the use of continental water and increase efficiency on water use in our operations, all situated in areas with high or very-high levels of water stress. Therefore, we have set following water performance targets:
•  90%+ of the water used by our operations should be seawater and recirculated once our desalination plant at Los Pelambres reaches its full capacity of 800 l/s. </t>
  </si>
  <si>
    <t>ICMM Water - Mining Division
Sustainability Databook</t>
  </si>
  <si>
    <t>ICMM Water Reporting Metrics - All Sites</t>
  </si>
  <si>
    <t>Water Type</t>
  </si>
  <si>
    <t>Metric</t>
  </si>
  <si>
    <t>Source / Destination</t>
  </si>
  <si>
    <t>Water Quality</t>
  </si>
  <si>
    <t>High (ML)</t>
  </si>
  <si>
    <t>Low (ML)</t>
  </si>
  <si>
    <t>Total (ML)</t>
  </si>
  <si>
    <t>Operational Water</t>
  </si>
  <si>
    <t>Withdrawal</t>
  </si>
  <si>
    <t>Surface water</t>
  </si>
  <si>
    <t>Groundwater</t>
  </si>
  <si>
    <t>Seawater</t>
  </si>
  <si>
    <t>Third party water</t>
  </si>
  <si>
    <t>Discharge</t>
  </si>
  <si>
    <t>Consumption</t>
  </si>
  <si>
    <t>Evaporation</t>
  </si>
  <si>
    <t>Entrainment</t>
  </si>
  <si>
    <t>Evaporation (dust control)</t>
  </si>
  <si>
    <t>Task Loss (pipeline)</t>
  </si>
  <si>
    <t>Change in storage</t>
  </si>
  <si>
    <t>Reuse &amp; Recycle</t>
  </si>
  <si>
    <t>Operational water use</t>
  </si>
  <si>
    <t>Other Managed Water</t>
  </si>
  <si>
    <t>Other loss</t>
  </si>
  <si>
    <t>Total Discharge</t>
  </si>
  <si>
    <t>Operational Water and 
Other Managed Water</t>
  </si>
  <si>
    <t>Total Consumption (Operational Water and Other Managed Water)</t>
  </si>
  <si>
    <t>Percentage of seawater</t>
  </si>
  <si>
    <t>Percentage of recirculation</t>
  </si>
  <si>
    <t>ICMM Water Reporting Metrics - Sites Situated in Water Stressed Areas</t>
  </si>
  <si>
    <t>Operational water</t>
  </si>
  <si>
    <t>Other managed water</t>
  </si>
  <si>
    <t>Value</t>
  </si>
  <si>
    <t>Water Stress Exposure (all sites)</t>
  </si>
  <si>
    <t>Proportion of sites situated in water stressed areas</t>
  </si>
  <si>
    <t>Percentage of sites</t>
  </si>
  <si>
    <r>
      <rPr>
        <vertAlign val="superscript"/>
        <sz val="12"/>
        <color theme="1"/>
        <rFont val="Calibri"/>
        <family val="2"/>
        <scheme val="minor"/>
      </rPr>
      <t>(1)</t>
    </r>
    <r>
      <rPr>
        <sz val="12"/>
        <color theme="1"/>
        <rFont val="Calibri"/>
        <family val="2"/>
        <scheme val="minor"/>
      </rPr>
      <t xml:space="preserve"> The original information contained in this sheet has been adjusted to the new format suggested by ICMM (Table 4, August - 2021) for reporting water data, explicitly reporting the company's total values and the values corresponding to water stressed areas. The adjustment made did not mean an alteration of the information initially reported, because all Antofagasta Minerals operations are located in water stressed areas.</t>
    </r>
  </si>
  <si>
    <t>ICMM Footnotes</t>
  </si>
  <si>
    <r>
      <rPr>
        <sz val="11"/>
        <rFont val="Calibri"/>
        <family val="2"/>
        <scheme val="minor"/>
      </rPr>
      <t>Standardised footnotes</t>
    </r>
    <r>
      <rPr>
        <sz val="12"/>
        <rFont val="Calibri"/>
        <family val="2"/>
        <scheme val="minor"/>
      </rPr>
      <t xml:space="preserve"> to outline a </t>
    </r>
    <r>
      <rPr>
        <sz val="11"/>
        <rFont val="Calibri"/>
        <family val="2"/>
        <scheme val="minor"/>
      </rPr>
      <t>consistent position for ICMM member companies</t>
    </r>
    <r>
      <rPr>
        <sz val="12"/>
        <rFont val="Calibri"/>
        <family val="2"/>
        <scheme val="minor"/>
      </rPr>
      <t xml:space="preserve"> reporting to GRI Standard 303</t>
    </r>
  </si>
  <si>
    <t>GRI Reference</t>
  </si>
  <si>
    <t>Explanatory Footnote</t>
  </si>
  <si>
    <r>
      <rPr>
        <vertAlign val="superscript"/>
        <sz val="12"/>
        <color theme="1"/>
        <rFont val="Calibri"/>
        <family val="2"/>
        <scheme val="minor"/>
      </rPr>
      <t>(2)</t>
    </r>
    <r>
      <rPr>
        <sz val="12"/>
        <color theme="1"/>
        <rFont val="Calibri"/>
        <family val="2"/>
        <scheme val="minor"/>
      </rPr>
      <t xml:space="preserve"> The 2022 Reuse &amp; Recycle and Operational Water Usage values were calculated according to the Recommended Task Aggregation Levels of the Water Accounting Framework User Guide Version 2.0 (2022).</t>
    </r>
  </si>
  <si>
    <t>(303-3-c-i)
(303-3-c-ii)
(303-4-b-i)
(303-4-b-ii)</t>
  </si>
  <si>
    <t>Aligned with ICMM definitions, water is accounted and reported by the following two categories.
• High quality water – high socio-environmental value with multiple potential beneficial uses and/or receptors.
• Low quality water – lower socio-environmental value as the poorer quality may restrict potential suitably for use by a wide range of other users/receptors, excluding adapted ecosystem function.
The categories have been defined to maximise transparency in the mining and metals context; and are based on a range of physical-chemical-biological water characteristics appropriate to the local context.</t>
  </si>
  <si>
    <t>(303-3-a)
(303-3-b)
and all related</t>
  </si>
  <si>
    <t>Aligned with ICMM definitions, the following two metrics are used to appropriately describe water withdrawal in the mining and metals context.
• Operational water – all water which enters the operational water supply system used to meet the operational water demand (and is available for use).
• Other managed water – water which is actively managed (i.e. physical pumped, actively treated, or has material consumptive losses) without intent to meet the operational water demand (and is not available for use).</t>
  </si>
  <si>
    <t>Water Discharge</t>
  </si>
  <si>
    <t>(303-4-a)
and all related
(303-4-c)</t>
  </si>
  <si>
    <t xml:space="preserve">The ICMM and GRI definitions of water discharge are interpreted to be consistent. </t>
  </si>
  <si>
    <t>(303-5-a)
(303-5-b)</t>
  </si>
  <si>
    <t>Aligned with ICMM definitions, consumption is the sum of water removed by evaporation, entrainment (in product and waste) and other losses. To maximise transparency, consumption does not include any change in storage (delta storage), which is reported as a separate value.</t>
  </si>
  <si>
    <t>Produced Water</t>
  </si>
  <si>
    <t>(303-3-a-iv)
(303-3-b-iv)</t>
  </si>
  <si>
    <t>Aligned with ICMM definitions, water entrained in ore extracted from the ground is reported as a withdrawal from groundwater (not as produced water).</t>
  </si>
  <si>
    <t>Change in Storage</t>
  </si>
  <si>
    <t>(303-5-c)</t>
  </si>
  <si>
    <t>Aligned with ICMM recommendations, the change in storage volume is reported to allow complete transparency of the overall water balance; and does not indicate an associated water-related impact.</t>
  </si>
  <si>
    <t>ICMM Water - Mining Division Operations
Sustainability Databook</t>
  </si>
  <si>
    <r>
      <rPr>
        <b/>
        <sz val="18"/>
        <rFont val="Calibri"/>
        <family val="2"/>
        <scheme val="minor"/>
      </rPr>
      <t>»</t>
    </r>
    <r>
      <rPr>
        <sz val="12"/>
        <rFont val="Calibri"/>
        <family val="2"/>
        <scheme val="minor"/>
      </rPr>
      <t xml:space="preserve"> Quantitative data ICMM water, breakdown by mining operations </t>
    </r>
    <r>
      <rPr>
        <vertAlign val="superscript"/>
        <sz val="12"/>
        <rFont val="Calibri"/>
        <family val="2"/>
        <scheme val="minor"/>
      </rPr>
      <t>(1)</t>
    </r>
    <r>
      <rPr>
        <sz val="12"/>
        <rFont val="Calibri"/>
        <family val="2"/>
        <scheme val="minor"/>
      </rPr>
      <t>.</t>
    </r>
  </si>
  <si>
    <t>ICMM Water - Los Pelambres
Sustainability Databook</t>
  </si>
  <si>
    <t>ICMM Water Reporting Metrics - Minera Los Pelambres</t>
  </si>
  <si>
    <t>ICMM Water - Minera Centinela
Sustainability Databook</t>
  </si>
  <si>
    <t>ICMM Water Reporting Metrics - Minera Centinela</t>
  </si>
  <si>
    <t>ICMM Water - Minera Antucoya
Sustainability Databook</t>
  </si>
  <si>
    <t>ICMM Water Reporting Metrics - Minera Antucoya</t>
  </si>
  <si>
    <r>
      <t xml:space="preserve">Third party water </t>
    </r>
    <r>
      <rPr>
        <vertAlign val="superscript"/>
        <sz val="12"/>
        <color theme="1"/>
        <rFont val="Calibri"/>
        <family val="2"/>
        <scheme val="minor"/>
      </rPr>
      <t>(2)</t>
    </r>
  </si>
  <si>
    <t>ICMM Water - Minera Zaldívar
Sustainability Databook</t>
  </si>
  <si>
    <t>ICMM Water Reporting Metrics - Minera Zaldívar</t>
  </si>
  <si>
    <r>
      <rPr>
        <vertAlign val="superscript"/>
        <sz val="12"/>
        <color theme="1"/>
        <rFont val="Calibri"/>
        <family val="2"/>
        <scheme val="minor"/>
      </rPr>
      <t>(1)</t>
    </r>
    <r>
      <rPr>
        <sz val="12"/>
        <color theme="1"/>
        <rFont val="Calibri"/>
        <family val="2"/>
        <scheme val="minor"/>
      </rPr>
      <t xml:space="preserve"> The 2022 Reuse &amp; Recycle and Operational Water Usage values were calculated according to the Recommended Task Aggregation Levels of the Water Accounting Framework User Guide Version 2.0 (2022).</t>
    </r>
  </si>
  <si>
    <r>
      <rPr>
        <vertAlign val="superscript"/>
        <sz val="12"/>
        <color theme="1"/>
        <rFont val="Calibri"/>
        <family val="2"/>
        <scheme val="minor"/>
      </rPr>
      <t>(2)</t>
    </r>
    <r>
      <rPr>
        <sz val="12"/>
        <color theme="1"/>
        <rFont val="Calibri"/>
        <family val="2"/>
        <scheme val="minor"/>
      </rPr>
      <t xml:space="preserve"> Third Party Water: For the case of Antucoya, this corresponds to seawater. </t>
    </r>
  </si>
  <si>
    <t>TSF - Mining Division
Sustainability Databook</t>
  </si>
  <si>
    <t>Antofagasta plc Facilities</t>
  </si>
  <si>
    <t>"Tailings Dam" Name/identifier</t>
  </si>
  <si>
    <r>
      <rPr>
        <b/>
        <sz val="12"/>
        <rFont val="Calibri"/>
        <family val="2"/>
        <scheme val="minor"/>
      </rPr>
      <t>Thickened Tailings Deposit, Minera Centinela.</t>
    </r>
    <r>
      <rPr>
        <sz val="12"/>
        <rFont val="Calibri"/>
        <family val="2"/>
        <scheme val="minor"/>
      </rPr>
      <t xml:space="preserve">
Key Facts:
Authorised Capacity: 750 Mtons (Last approval by RCA 325 2017)
Construction method: Downstream
Maximum wall height: 80 metres
Operating life based on current mine plan: until 2031
Tailings disposal based on thickening tailings to 65% solids using a combination of paste and high-density thickeners
The tailings are deposited downstream from the embankment by spigot systems in thin layers resulting in beaches with 2% to 3% slopes
Currently lateral dam and starter dam. Main and Secondary dam wall under construction
Drainage System
Online monitoring in place
Diversion channel for water management
No communities or settlement for a considerable distance downstream</t>
    </r>
  </si>
  <si>
    <r>
      <rPr>
        <b/>
        <sz val="12"/>
        <rFont val="Calibri"/>
        <family val="2"/>
        <scheme val="minor"/>
      </rPr>
      <t>The Mauro tailings dam at Minera Los Pelambres.</t>
    </r>
    <r>
      <rPr>
        <sz val="12"/>
        <rFont val="Calibri"/>
        <family val="2"/>
        <scheme val="minor"/>
      </rPr>
      <t xml:space="preserve">
Key Facts:
Authorised Capacity: 1,700 Mtons (Approval by RCA38 2004)
Construction method: Downstream
Maximum wall height: 237 metres
Operating life based on current mine plan until 2035
Dam crest width 10 m (minimum). Upstream slope is 2:1, downstream slope ≥ 3:1.
Dam wall construction based on cycloned sand tailings
HDPE Geomembrane lining on upstream embankment slope
Tailings transported from the concentrator by two 49km pipelines (either pumped or by gravity)
Drainage System (main and laterals)
Water recirculation system with capacity of 1100 litres/s
Emergency spillway to evacuate water
Online monitoring in place
Diversion channel for water management</t>
    </r>
  </si>
  <si>
    <r>
      <rPr>
        <b/>
        <sz val="12"/>
        <rFont val="Calibri"/>
        <family val="2"/>
        <scheme val="minor"/>
      </rPr>
      <t xml:space="preserve">The Quillayes tailings dam at Minera Los Pelambres.
</t>
    </r>
    <r>
      <rPr>
        <sz val="12"/>
        <rFont val="Calibri"/>
        <family val="2"/>
        <scheme val="minor"/>
      </rPr>
      <t xml:space="preserve">
Key Facts:
Authorised Capacity: 396 Mtons (Most recent Sernageomin approval N° 3254 2007)
Construction method: Downstream
Maximum wall height: 198 metres
Dam crest width 10 metres (minimum). Upstream slope is 2:1, downstream slope 4:1
Dam wall construction based on cycloned sand tailings. Dam Wall construction complete 
Quillayes is currently a back-up reservoir, in case of no availability of tailings transport system to El Mauro
Drainage System (main and laterals)
Emergency spillway to evacuate water
Online monitoring in place
Diversion channel for water management</t>
    </r>
  </si>
  <si>
    <r>
      <t xml:space="preserve">Zaldívar Tailings Deposit Dam at Compañía Minera Zaldívar.
</t>
    </r>
    <r>
      <rPr>
        <sz val="12"/>
        <rFont val="Calibri"/>
        <family val="2"/>
        <scheme val="minor"/>
      </rPr>
      <t>Key Facts:
Includes phases 1, 2, 3 and 4.
Authorised Capacity: 22 Mtons. (Most recent approval - Phase 4 - by Sernageomin N° 938 2017)
Construction method: Downstream
Maximum wall height: 45 metres
Operating life based on current mine plan until 2031
Dam crest width 8 metres (minimum). Upstream slope is 1.5:1, downstream slope 2:1.
Dam wall constructed using borrow material (Spent ore with internal granular underdrain)
HDPE Geomembrane lining on upstream embankment slope
Phase 3 and 3A of mining operation used two separate facilities. Phase 4 creates a single facility (currently in operation)
Online monitoring in place
Diversion channel for water management
No communities or settlement for a considerable distance downstream</t>
    </r>
  </si>
  <si>
    <t>(UTM) N7458487, E487887</t>
  </si>
  <si>
    <t>(UTM) N6463310, E307270</t>
  </si>
  <si>
    <t>(UTM) N6475618, E347463</t>
  </si>
  <si>
    <t xml:space="preserve">(UTM) N7324874, E493480 </t>
  </si>
  <si>
    <t>Ownership</t>
  </si>
  <si>
    <t>Minera Centinela is a 70%-owned subsidiary of Antofagasta plc. The balance is held by Marubeni Corporation</t>
  </si>
  <si>
    <t>Minera Los Pelambres is a 60%-owned subsidiary of Antofagasta plc. The balance is held indirectly by JX Nippon Mining &amp; Metals Corporation, Mitsubishi Materials Corporation, Mitsubishi Corporation and Marubeni Corporation.</t>
  </si>
  <si>
    <t>Compañía Minera Zaldívar SpA is a 50/50 joint venture between Antofagasta plc and Barrick Gold Corporation. It is operated by the Antofagasta plc Group. Antofagasta acquired its 50% interest from Barrick Gold in 2015.</t>
  </si>
  <si>
    <t>Status</t>
  </si>
  <si>
    <t>Active</t>
  </si>
  <si>
    <t>Phases 1, 2 and 3 are inactive.
Phase 4 is currently active.</t>
  </si>
  <si>
    <t>Date of initial operation</t>
  </si>
  <si>
    <t>Is the dam currently operated or closed as per currently approved design?</t>
  </si>
  <si>
    <t>Yes, it is operated as per currently approved design</t>
  </si>
  <si>
    <t>Yes, it is operated as per currently approved design.</t>
  </si>
  <si>
    <t xml:space="preserve">Yes, it is operated as per currently approved design. </t>
  </si>
  <si>
    <t>Raising method</t>
  </si>
  <si>
    <t>High Density Thickened Tailings - downstream</t>
  </si>
  <si>
    <t>Downstream</t>
  </si>
  <si>
    <t xml:space="preserve">Current maximum height (lowest downstream toe to crest) </t>
  </si>
  <si>
    <t>25 metres</t>
  </si>
  <si>
    <t>164.6 metres</t>
  </si>
  <si>
    <t>191 metres</t>
  </si>
  <si>
    <t>39 metres</t>
  </si>
  <si>
    <r>
      <t>154,000,000 m</t>
    </r>
    <r>
      <rPr>
        <vertAlign val="superscript"/>
        <sz val="12"/>
        <rFont val="Calibri"/>
        <family val="2"/>
        <scheme val="minor"/>
      </rPr>
      <t>3</t>
    </r>
  </si>
  <si>
    <r>
      <t>419,120,091 m</t>
    </r>
    <r>
      <rPr>
        <vertAlign val="superscript"/>
        <sz val="12"/>
        <rFont val="Calibri"/>
        <family val="2"/>
        <scheme val="minor"/>
      </rPr>
      <t>3</t>
    </r>
  </si>
  <si>
    <r>
      <t>272,460,939 m</t>
    </r>
    <r>
      <rPr>
        <vertAlign val="superscript"/>
        <sz val="12"/>
        <rFont val="Calibri"/>
        <family val="2"/>
        <scheme val="minor"/>
      </rPr>
      <t>3</t>
    </r>
  </si>
  <si>
    <r>
      <t>9,307,097 m</t>
    </r>
    <r>
      <rPr>
        <vertAlign val="superscript"/>
        <sz val="12"/>
        <rFont val="Calibri"/>
        <family val="2"/>
        <scheme val="minor"/>
      </rPr>
      <t>3</t>
    </r>
  </si>
  <si>
    <r>
      <t>270,000,000 m</t>
    </r>
    <r>
      <rPr>
        <vertAlign val="superscript"/>
        <sz val="12"/>
        <rFont val="Calibri"/>
        <family val="2"/>
        <scheme val="minor"/>
      </rPr>
      <t>3</t>
    </r>
    <r>
      <rPr>
        <sz val="12"/>
        <rFont val="Calibri"/>
        <family val="2"/>
        <scheme val="minor"/>
      </rPr>
      <t xml:space="preserve"> , according to 2018 Mine Plan</t>
    </r>
  </si>
  <si>
    <r>
      <t>638,950,000 m</t>
    </r>
    <r>
      <rPr>
        <vertAlign val="superscript"/>
        <sz val="12"/>
        <rFont val="Calibri"/>
        <family val="2"/>
        <scheme val="minor"/>
      </rPr>
      <t>3</t>
    </r>
  </si>
  <si>
    <r>
      <t>11,206,148 m</t>
    </r>
    <r>
      <rPr>
        <vertAlign val="superscript"/>
        <sz val="12"/>
        <rFont val="Calibri"/>
        <family val="2"/>
        <scheme val="minor"/>
      </rPr>
      <t>3</t>
    </r>
    <r>
      <rPr>
        <sz val="12"/>
        <rFont val="Calibri"/>
        <family val="2"/>
        <scheme val="minor"/>
      </rPr>
      <t>, according to 2018 Mine Plan.</t>
    </r>
  </si>
  <si>
    <t>Most recent independent expert review</t>
  </si>
  <si>
    <t>i.- Dam Safety Review in 2018 by Knight Piésold. 
ii.- Independent Technical Review Board: April 2019 (the members of the board are Richard Davidson, Gordon McPhail and Andrew Robertson).
iii.- Sernageomin (National Geology and Mining Service, a government entity), April 2019</t>
  </si>
  <si>
    <t>i.- Dam Safety Review in 2018, conducted by Knight Piésold.
ii.- Independent Technical Review Board: January 2019 (members of the Board are Richard Davidson, Gordon McPhail and Andrew Robertson).
iii.- Sernageomin (National Geology and Mining Service, a government entity), April 2019.</t>
  </si>
  <si>
    <t>i.- Dam Safety Review in 2018, conducted by Knight Piésold.
ii.- Sernageomin (National Geology and Mining Service, a government entity), April 2019.
iii.- Independent Technical Review Board planned for June 2019 (members of the Board are Richard Davidson, Gordon McPhail and Andrew Robertson).</t>
  </si>
  <si>
    <t>i.- SRK Consulting, in February 2019.
ii.- Sernageomin (National Geology and Mining Service, a government entity), in October 2018.</t>
  </si>
  <si>
    <t>Do you have full and complete relevant engineering records including design, construction, operation, maintenance, and/or closure?</t>
  </si>
  <si>
    <t>Yes. Reviewed by the Engineer of Record (Wood) and the Dam Safety Reviewer (Knight Piésold).</t>
  </si>
  <si>
    <t>Yes. Reviewed by the Engineer of Record (Wood) and the Dam Safety Reviewer (Knight Piésold). Stability, Hydrological and Deformation Study are being updated.</t>
  </si>
  <si>
    <t>Yes, for Phase 4</t>
  </si>
  <si>
    <t>What is your hazard categorisation of this facility, based on the consequence of failure?</t>
  </si>
  <si>
    <t>Risk Level: Medium, based on Impact (X) Probability 
(scale – Extreme, High, Medium, Low)
Probability: Very unlikely 
(scale - Very Unlikely, Unlikely, Possible, Likely, Almost Certain) 
Impact: Significant
(scale – Very Low, Low, Moderate, Significant, Severe)
 Impact is based on the following theoretical impacts:
 • Safety, Environment and Community 
• Reputation 
• Financial impact</t>
  </si>
  <si>
    <t xml:space="preserve">Risk Level: High, based on Impact (X) Probability
(scale – Extreme, High, Medium, Low)
Probability: Very Unlikely
(scale - Very Unlikely, Unlikely, Possible, Likely, Almost Certain)
Impact: Severe
(scale – Very Low, Low, Moderate, Significant, Severe)
Impact is based on the following theoretical impacts:
• Safety, Environment and Community
• Reputation
• Financial impact </t>
  </si>
  <si>
    <t>Risk Level: High, based on Impact (X) Probability
(scale – Extreme, High, Medium, Low)
Probability: Very Unlikely
(scale - Very Unlikely, Unlikely, Possible, Likely, Almost Certain)
Impact: Severe
(scale – Very Low, Low, Moderate, Significant, Severe)
Impact is based on the following theoretical impacts:
• Safety, Environment and Community
• Reputation
• Financial impact</t>
  </si>
  <si>
    <t xml:space="preserve">Risk Level: Medium, based on Impact (X) Probability
(scale – Extreme, High, Medium, Low)
Probability: Very Unlikely
(scale - Very Unlikely, Unlikely, Possible, Likely, Almost Certain)
Impact: Moderate
(scale – Very Low, Low, Moderate, Significant, Severe)
Impact is based on the following theoretical impacts:
• Safety, Environment and Community
• Reputation
• Financial impact </t>
  </si>
  <si>
    <t>What guideline do you follow for the classification system?</t>
  </si>
  <si>
    <t xml:space="preserve">We follow Antofagasta Minerals’ Risk Evaluation Guideline, which is based on the ISO 31000 risk management standard. </t>
  </si>
  <si>
    <t>We follow Antofagasta Minerals’ Risk Evaluation Guideline, which is based on the ISO 31000 risk management standard</t>
  </si>
  <si>
    <t>Has this facility, at any point in its history, failed to be confirmed or certified as stable, or experienced notable stability concerns, as identified by an independent engineer?</t>
  </si>
  <si>
    <t>No.</t>
  </si>
  <si>
    <t>Do you have internal/in house engineering specialist oversight of this facility? Or do you have external engineering support for this purpose?</t>
  </si>
  <si>
    <t>We have both, an in-house Senior Tailings Engineer (on a permanent basis) and an external Engineer of Record who inspects the site periodically (Wood).</t>
  </si>
  <si>
    <t>We have both an in-house Geotechnical Superintendent (on a permanent basis) and an external consultant who inspects the site periodically.</t>
  </si>
  <si>
    <t>Has a formal analysis of the downstream impact on communities, ecosystems and critical infrastructure in the event of catastrophic failure been undertaken and to reflect final conditions? If so, when did this assessment take place?</t>
  </si>
  <si>
    <t>Yes, this assessment took place in 2017 and was conducted by Golder. Knight Piésold verified this assessment during the 2019 Dam Safety Review.</t>
  </si>
  <si>
    <t>Yes, Arcadis conducted it in 2018.</t>
  </si>
  <si>
    <t>Yes, the Engineer of Record performed this assessment in 2018.</t>
  </si>
  <si>
    <t>Yes, Arcadis performed this assessment in 2015.</t>
  </si>
  <si>
    <t>Is there a) a closure plan in place for this dam, and b) does it include long term monitoring?</t>
  </si>
  <si>
    <t>a) Closure Plan with engineering at a Conceptual Level. 
b) Yes. Monitoring is in accordance with Chilean legislation.</t>
  </si>
  <si>
    <t>a) Closure Plan with engineering at a conceptual level.
b) Yes. Monitoring is in accordance with Chilean legislation.</t>
  </si>
  <si>
    <t>a) Closure Plan with engineering at a Conceptual Level.
b) Yes. Monitoring in accordance with Chilean legislation</t>
  </si>
  <si>
    <t>Have you, or do you plan to assess your tailings facilities against the impact of more regular extreme weather events as a result of climate change, e.g. over the next two years?</t>
  </si>
  <si>
    <t>Yes, this assessment is planned for 2020. The Dam Safety Review performed in 2019 recommended the evaluation of the effects of climate change on the water management system.</t>
  </si>
  <si>
    <t>Yes, this was considered in the 2016 design of the diversion channel.</t>
  </si>
  <si>
    <t>Any other relevant information and supporting documentation. Please state if you have omitted any other exposure to tailings facilities through any joint ventures you may have.</t>
  </si>
  <si>
    <t>Michael Shelbourn, Senior Manager, Geotechnical Engineering at Barrick Gold Corporation also conducted an audit in October 2017. This review was not independent since Barrick Gold Corporation hold 50% of Compañía Minera Zaldívar</t>
  </si>
  <si>
    <t xml:space="preserve">                               GISTM - Mining Division
                               Sustainability Databook</t>
  </si>
  <si>
    <t>» Minera Centinela and Minera Los Pelambres 2023 GISTM disclosure.</t>
  </si>
  <si>
    <t>Estándar Global de Gestión de Relaves para la Industria Minera (GISTM)</t>
  </si>
  <si>
    <t>Nombre de la Instalación</t>
  </si>
  <si>
    <t>Depósito de relave espesados de Minera Centinela</t>
  </si>
  <si>
    <t>Tranque de relave El Mauro</t>
  </si>
  <si>
    <t xml:space="preserve">Descripción de la Instalación </t>
  </si>
  <si>
    <t>El Depósito de Relaves Espesados (DRE) de Minera Centinela se encuentra ubicado a 21,5 kms. de la localidad de Sierra Gorda, en la comuna del mismo nombre, en la región de Antofagasta. Es un Depósito de Relaves Espesados a gran escala cuya operación se inició en el año 2011.
En el DRE de Minera Centinela el relave es acondicionado para la depositación en una planta de espesamiento que cuenta con 6 espesadores, 3 de ellos de alta densidad y 3 de pasta. El relave producido en el DRE posee una concentración en peso de un 65% de material sólido.
La contención del DRE se realiza a través de dos muros principales, los muros Norte y Sur. La capacidad de depositación se alcanza mediante cuatro etapas de crecimiento sucesivo, las que van desde los 50 metros y 30 metros que poseen actualmente hasta una altura final de 74 metros y 38 metros, respectivamente.
Al término de su vida útil el Depósito alcanzará una capacidad de 750 millones de toneladas de relave espesados. (RCA N°325/2017)</t>
  </si>
  <si>
    <t>El Tranque de relaves El Mauro se encuentra ubicado en la comuna de Los Vilos, región de Coquimbo, a aproximadamente 12 km de la localidad de Caimanes. Es un depósito construido con arenas compactadas, mediante el método aguas abajo y se encuentra en operación desde el año 2009.
Su construcción y funcionamiento está autorizado por la RCA Nº38 del año 2004 y cuenta con todos los permisos sectoriales vigentes. En su etapa final alcanzará una altura de 237 metros, con una capacidad de 1.700 millones de toneladas de relave y se estima su funcionamiento hasta el año 2035.</t>
  </si>
  <si>
    <t>Clasificación por consecuencia</t>
  </si>
  <si>
    <t>El Estándar Mundial de la Industria sobre Gestión de Relaves o GISTM, de acuerdo a sus siglas en inglés, establece cinco categorías de clasificación según las consecuencias que podrían generar las fallas en las instalaciones de relaves, en términos de su impacto en el medio ambiente, la sociedad, la salud, la cultura, la economía e infraestructura del entorno en el que se encuentran ubicadas. Esta clasificación va desde baja (menor impacto) a extrema (mayor impacto). 
La clasificación por consecuencias del Depósito de Relaves Espesados (DRE) de Minera Centinela es Significativa, es decir, se encuentra en la segunda categoría de menor impacto</t>
  </si>
  <si>
    <t>El Tranque de relaves El Mauro tiene una clasificación Extrema según la escala propuesta por el GISTM (ICMM).
Esta Clasificación tiene como objetivo principal evaluar el diseño, operación, desempeño y cierre con los estándares más exigentes de la industria.
Es importante señalar que la clasificación no refleja la probabilidad de falla, sino que constituye ser una herramienta que ayuda a definir criterios de diseño, la periodicidad de revisión de ciertos documentos, la necesidad de contar con un Panel Técnico o de un revisor técnico senior independiente, así como también una planificación ante emergencias.</t>
  </si>
  <si>
    <t>Resumen de los resultados de la evaluación de riesgos pertinentes a la Instalacion de relaves</t>
  </si>
  <si>
    <t>Los resultados de la evaluación de riesgos relacionada con el Depósito de Relaves Espesados (DRE) de Minera Centinela indican que los principales modos de fallas que podrían presentarse en éste son los expuestos en la siguiente tabla, en la que se presentan también las respectivas medidas de mitigación:</t>
  </si>
  <si>
    <t xml:space="preserve">Los resultados de la evaluación de riesgos indica que los principales modos de fallas son los indicados en la siguiente tabla, junto a sus medidas de mitigación:
</t>
  </si>
  <si>
    <t>Resumen de las evaluaciones de impacto y de la exposición y vulnerabilidad de los seres humanos ante los escenarios creíbles de fallas de flujo para la instalación de relaves</t>
  </si>
  <si>
    <t>De acuerdo con la política de relaves de Antofagasta Minerals todas sus instalaciones de relaves son diseñadas para resistir y operar bajos cargas extremas (sismo máximo creíble y crecida máxima probable). Los criterios de diseño utilizados para la evaluación de las instalaciones de relaves son revisados y actualizados periódicamente para asegurar que correspondan a las mejores prácticas disponibles en la industria a nivel internacional.
De este modo, la evaluación del impacto que podría causar una hipotética falla de la instalación de relave se realiza siguiendo las mejores prácticas de la industria. Para el caso del análisis de una rotura (Dam Break Analysis), ésta sería el resultado del modelo de vertimiento de relaves y agua (de muy baja probabilidad) en el caso de falla creíble de estabilidad general (colapso del muro o tranque).
En el caso del Depósito de Relaves Espesados (DRE) de Minera Centinela, el estudio de rotura concluye que en caso de una falla hipotética del muro principal del Depósito se generaría una descarga acotada de los relaves contenidos en el mismo. En dicho caso, el flujo descargado por éste seguiría el patrón de la red de drenaje aguas abajo del muro Norte y no afectaría a la población asentada, tampoco a la infraestructura local, ni patrimonial. La distancia que recorrería el flujo serían 14 kms. desde el muro hacia el nor-poniente de la localidad más cercana que es Sierra Gorda, ubicada a 21,5 km, lo que corresponde a un área de afectación de 6,82 kms2.</t>
  </si>
  <si>
    <t>La falla hipotética considerada para evaluar el impacto de la exposición es un evento de muy baja o casi nula probabilidad de ocurrencia, no obstante, se asume que sucede para efectos de análisis y evaluación.
El estudio concluye que en caso de que se produzca una falla hipotética del Muro Principal del Tranque El Mauro, la distancia que recorrería el flujo serían 46 km aproximadamente, a lo largo del cauce del Estero Pupío entre el Muro de contención y la desembocadura en el mar (norte de Los Vilos).  Dentro del recorrido del flujo se vería afectada infraestructura estratégica como puentes , red ferroviaria y red vial.
Las localidades rurales que eventualmente podrían verse afectadas, dentro del área de inundación de aproximadamente 2200 Ha, ante una falla y que requieren conocer el plan de emergencia establecido son: Fundo El Romero, Campamento Tipay, Caimanes, Pupío, La Puntilla, La Cabaña, Cavilolén, Las Vacas, Agua Salada, La Mostaza, Conchalí y Pantanal. Se estima que el tiempo de arribo del flujo a la localidad de Caimanes es 2,7 horas.</t>
  </si>
  <si>
    <t>Descripción del diseño de todas las fases del ciclo de vida de la instalación de relaves, incluida su altura actual y final</t>
  </si>
  <si>
    <t>El diseño del Depósito de Relaves Espesados (DRE) de Minera Centinela considera que la contención de los relaves se realiza principalmente a través de dos muros, ubicados en sus extremos Norte y Sur. En el sector Norte se encuentra el Muro Principal que actualmente alcanza una altura de 50 metros y está construido con material de estéril de la mina. En el sector Sur se ubica el Muro Secundario que hoy posee 30 metros de altura y está elaborado con material de empréstito.
El DRE alcanza su capacidad máxima de almacenamiento (750 millones de toneladas), mediante el crecimiento consecutivo de ambos muros. El crecimiento de los muros, a su capacidad máxima, se realiza en cuatro etapas:
Etapa I : Capacidad 445 millones de toneladas ; Altura Muro Principal : 50 metros ; Altura Muro Secundario 30 metros.
Etapa II : Capacidad 554 millones de toneladas ; Altura Muro Principal : 58 metros ; Altura Muro Secundario 33 metros.
Etapa III : Capacidad 657 millones de toneladas ; Altura Muro Principal : 66 metros ; Altura Muro Secundario 36 metros.
Etapa IV : Capacidad 750 millones de toneladas ; Altura Muro Principal : 74 metros ; Altura Muro Secundario 38 metros.
El diseño de los muros considera drenes basales, drenes en las caras de los muros y adicionalmente son impermeabilizados con geomembrana. Desde el punto de vista del criterio de diseño, Antofagasta Minerals diseña todas sus obras de relaves para cargas extremas, es decir sismo máximo creíble (MCE) y crecida máxima probable (CMP). Estos criterios de diseño se mantienen durante todo el ciclo de vida de la instalación del DRE.</t>
  </si>
  <si>
    <r>
      <rPr>
        <i/>
        <u/>
        <sz val="12"/>
        <rFont val="Calibri"/>
        <family val="2"/>
        <scheme val="minor"/>
      </rPr>
      <t>Construcción</t>
    </r>
    <r>
      <rPr>
        <i/>
        <sz val="12"/>
        <rFont val="Calibri"/>
        <family val="2"/>
        <scheme val="minor"/>
      </rPr>
      <t xml:space="preserve">
El tranque El Mauro se conforma con arenas de relaves de fracción gruesa que es separada de la fina en una estación de ciclones. Toda la fracción fina, además de algunos relaves integrales, son depositados al interior de la cubeta.
Por otro lado, el tranque El Mauro fue diseñado para almacenar, en su condición final, 1.700 Mt de relave, con el muro principal con una altura proyectada de 237 m, una cota de coronamiento final de 983 msnm, y una longitud de coronamiento de 1.450 m. El criterio de diseño de Tranque Mauro es determinado para soportar cargas extremas y asegurar la estabilidad.
Cabe mencionar que, actualmente (31/08/2022), el muro de arenas posee una altura de 178 m, asociada a una cota de coronamiento de 924 msnm y a una capacidad utilizada de 772 Mt.
</t>
    </r>
    <r>
      <rPr>
        <i/>
        <u/>
        <sz val="12"/>
        <rFont val="Calibri"/>
        <family val="2"/>
        <scheme val="minor"/>
      </rPr>
      <t xml:space="preserve">
Monitoreo</t>
    </r>
    <r>
      <rPr>
        <i/>
        <sz val="12"/>
        <rFont val="Calibri"/>
        <family val="2"/>
        <scheme val="minor"/>
      </rPr>
      <t xml:space="preserve">
La estabilidad y calidad de la construcción del Tranque de relaves se monitorea mediante un sistema de instrumentación geotécnica, compuesto por más de 100 instrumentos operativos. Estos instrumentos permiten medir el nivel freático, desplazamientos de masa, aceleraciones sísmicas y temperatura. Para esto son utilizados piezómetros, termómetros y acelerómetros.
</t>
    </r>
    <r>
      <rPr>
        <i/>
        <u/>
        <sz val="12"/>
        <rFont val="Calibri"/>
        <family val="2"/>
        <scheme val="minor"/>
      </rPr>
      <t xml:space="preserve">
Transporte, Clasificación y distribución</t>
    </r>
    <r>
      <rPr>
        <i/>
        <sz val="12"/>
        <rFont val="Calibri"/>
        <family val="2"/>
        <scheme val="minor"/>
      </rPr>
      <t xml:space="preserve">
El transporte de los relaves desde la Planta Concentradora Piuquenes (PCP) al Tranque El Mauro se realiza en forma hidráulica-gravitacional. En un primer tramo, se transporta a través de un relaveducto de acero de una longitud de 50 km desde la PCP hasta la estación disipadora. Desde este punto el relave es transportado mediante una canaleta de relaves hasta el cajón de distribución ubicado a la salida del túnel, desde el cual es distribuido ya sea hacia el sector del muro, mediante canaleta de relaves de hormigón armado, o hacia el sector de la cola.
</t>
    </r>
    <r>
      <rPr>
        <i/>
        <u/>
        <sz val="12"/>
        <rFont val="Calibri"/>
        <family val="2"/>
        <scheme val="minor"/>
      </rPr>
      <t xml:space="preserve">Plan de cierre y post Cierre
</t>
    </r>
    <r>
      <rPr>
        <i/>
        <sz val="12"/>
        <rFont val="Calibri"/>
        <family val="2"/>
        <scheme val="minor"/>
      </rPr>
      <t>En 2020, Minera Los Pelambres, generó una actualización del plan de cierre de faena en cumplimiento de la Ley de Cierre de Faenas e Instalaciones Mineras (Ley N°20.551), aprobado por SERNAGEOMIN mediante resolucoión exenta N° 0747 del 29 de abril de 2021. De modo general , las principales obras para el cierre son:
*Desmantelamiento de Instalaciones                                * Señalizaciones                                  * Secado de laguna de aguas claras                            * Habilitación de vertedero de emergencia                                           *Mantención de canales perimentrales                            * Cercado de torres colectoras       * Sistema de manejo de aguas naturales                       *Instalación de corabientos.</t>
    </r>
    <r>
      <rPr>
        <i/>
        <u/>
        <sz val="12"/>
        <rFont val="Calibri"/>
        <family val="2"/>
        <scheme val="minor"/>
      </rPr>
      <t xml:space="preserve">
</t>
    </r>
  </si>
  <si>
    <t>Resumen de los hallzagos importantes de las revisiones de desempeño anuales y de la RSP, incluyendo implementación de medidas de mitigación para reducir riestos hasta el nivel ALARP</t>
  </si>
  <si>
    <t xml:space="preserve">Los diversos informes realizados por los Ingenieros de Revisión Independientes (IDR) evidencian como conclusión que el muro del Depósito de Relaves Espesados (DRE) de Minera Centinela es estable.
Los hallazgos de la revisión de Seguridad Independiente (DSR) evidencian como conclusión que el Depósito de Relaves Espesados (DRE) de Minera Centinela es estable.
</t>
  </si>
  <si>
    <t>Resumen de los hallzagos importantes del programa de mnitoreo ambiental y social, incluyendo la implementación de las medidas de mitigación</t>
  </si>
  <si>
    <t>El Estándar Mundial de la Industria sobre Gestión de Relaves (GISTM) tiene como una de sus principales prioridades respetar los derechos de las personas y el entorno que se encuentre afectado por el proyecto, por lo que debe contar con programas de monitoreo ambientales y sociales. De dichos programas para el caso del Depósito de Relaves Espesados (DRE) de Minera Centinela se desprenden los siguientes hallazgos:</t>
  </si>
  <si>
    <t>Con el objetivo de mantener informada a la comunidad, Minera Los Pelambres implementa sitio web (https://www.monitoreocaimanes.cl/ ) en el que los vecinos pueden encontrar información en línea respecto a variables medioambientales</t>
  </si>
  <si>
    <t>Versión resumida de los PPRE de las instalaciones de relaves que tienen un modo o modos creíbles de falla que podrían causar un evento de falla de flujo</t>
  </si>
  <si>
    <t>El Plan de Preparación y Respuesta de Emergencia (PPRE) del Depósito de Relaves Espesados de Minera Centinela, se encuentra basado en los lineamientos y requerimientos establecidos en el Estándar Global de Gestión de Relaves para la Industria Minera (GISTM), específicamente en el principio 13 y en la Guía de Buenas Prácticas.
La operación del Depósito Relaves Espesados (DRE) de Minera Centinela entiende que las obras e instalaciones en las cuales desarrolla sus actividades mineras y de servicios están expuestas a situaciones de riesgos naturales y operacionales, y que la gravedad de dichos eventos puede aminorarse significativamente cuando se aplican técnicas de reducción de pérdidas, en forma eficiente y oportuna. El análisis de modos falla en el DRE muestra que el potencial de daño máximo está asociado a un evento hidrológico extremo (CMP), para este evento el PPRE considera la siguiente estrategia de respuesta temprana para emergencia climática:
- Prevención (Verde): Alerta Grado 1; alerta de precipitaciones en informe meteorológico; alerta de rayos en informe meteorológico
- Restricción (Amarilla): Alerta Grado 2; presencia de precipitación y/o rayos en faena
- Prohibición (Roja): Alerta Grado 3; Lluvia (escurrimientos de agua, remoción de masas)
El procedimiento de respuesta consta de los siguientes pasos:
· En el caso de Prevención (Grado 1) que consiste en la aproximación de un frente de mal tiempo se procede a: Declaración del frente mediante alerta climática. Comunicación preventiva con comunidades cercanas a Sierra Gorda. Comunicar vía radial a todas las Empresas Contratistas (EECC) Operativas la condición de alerta Grado 1.
· En el caso de Restricción (Grado 2) que consiste en un frente de mal tiempo declarado se procede a: Declaración mediante alerta climática grado 2. Conformación de Comité de Contingencia que se pondrá en contacto con equipos de emergencia de las comunidades cercanas de Sierra Gorda. Restricción de: tránsito peatonal a la interperie; trabajos de altura y de izaje; tránsito vehicular no autorizado; restricción de trabajos en condiciones remotas; visitas presentes en faena se deben retirar Además se restringe el tránsito en forma preventiva en la ruta B229 (instalación de señalética) previamente establecida su ubicación. Se realiza monitoreo de los flujos de agua al interior del depósito.
· En el caso de Prohibición (Grado 3) que consiste en un frente de mal tiempo severo se procede a: Mantención de acciones de alerta grado 3. Declaración mediante alerta climática grado 3. Conformación de Comité de Crisis que se preocupa de la definición de acciones, de la solicitud de recursos y de la coordinación tanto con Antofagasta Minerals y autoridades. Prohibición del tránsito peatonal y el tránsito vehicular que no sean vehículos de emergencia y los autorizados por el comité de crisis. Restringir tráfico en forma preventiva en la ruta B229. Monitoreo constante del agua al interior del DRE. En caso de aumento significativo de los flujos del agua al interior del DRE con pérdida de revancha, se debe solicitar evacuación preventiva. Sólo se mantienen en operación los equipos y personal críticos definidos por la gerencia de relaves de acuerdo al manual de emergencia vigente.
Esta información es difundida e informada a la autoridad local, alcaldesa de Sierra Gorda presidenta del Comité para la Gestión de Riesgos y Desastres de la comuna de Sierra Gorda y a la comunidad, a través de reuniones con los vecinos y vecinas y la autoridad, campañas comunicacionales y la realización de simulacros.
En caso de producirse una falla de flujo (liberación repentina y considerable de relave producto de una falla operacional o fenómenos naturales extremos de gran magnitud) del Depósito de Relaves Espesados de Minera Centinela, se procede a decretar un nivel de alerta Grado 3 (alerta máxima). Los principales pasos del nivel de alerta G3 y las actividades contempladas se detallan en el PPRE:</t>
  </si>
  <si>
    <t>El PPRE detalla las comunicaciones, procedimientos y responsabilidades de Minera Los Pelambres para el manejo de una emergencia de potencial o inminente falla del tranque El Mauro, según los lineamientos del Estándar Global de Gestión de Relaves para la Industria Minera (GISTM) del ICMM.
• Se identifican y definen los actores principales, dentro de la gestión de emergencias, tanto internos de Minera Los Pelambres como externos (Organismos Técnicos vinculados) como SERNAGEOMIN, SENAPRED, Ilustre Municipalidad de Los Vilos.
• Dentro del PPRE se presentan los Niveles de la Emergencia ( Advertencia, Alerta, Alarma) los cuales nos indicaran las acciones posteriores, como el Plan de Respuesta y Comunicaciones con la comunidad y los actores principales.
• Cuando exista un evento, el cual este definido dentro de los niveles de emergencia, se seguirán las siguientes etapas en el proceso de la respuesta.
- Etapa 1: detección del evento
- Etapa 2: Determinación del nivel de emergencia
- Etapa 3: Notificación y comunicación
- Etapa 4: Medidas de emergencia
- Etapa 5: Finalización y seguimiento
Para garantizar el correcto desempeño del PPRE se realizaran Capacitaciones, Entrenamiento de Brigada de Emergencias y Simulacros Internos (una vez al año) para los eventos escenarios hipotéticos de falla.</t>
  </si>
  <si>
    <t>Fechas recientes y proximas de las revsiones independientes</t>
  </si>
  <si>
    <t>En la siguiente tabla, se indican las fechas de la última y próxima revisión de las revisiones independientes:</t>
  </si>
  <si>
    <t xml:space="preserve">Confirmación anual de que el operador tiene la capacidad financiera adecuada </t>
  </si>
  <si>
    <t>Minera Centinela, de acuerdo a la Resolución de Calificación Ambiental que autoriza la operación de su Depósito de Relaves Espesados, cuenta con un plan de cierre vigente que considera una reserva de fondos para cubrir las obras requeridas para garantizar el cierre seguro de la operación.
Los fondos asignados al plan de cierre son auditados anualmente y se comunican en la memoria anual financiera de la compañía, en el capítulo 19 “Provisión por Desarme y Restauración”.
La Compañía ajustó al cierre del año 2022 su provisión de costos de desarme y restauración en función de la actualización de los parámetros financieros de tipo cambio (UF y dólar) y tasa de descuento. Adicionalmente, la provisión se encuentra basada en la última actualización del plan de cierre autorizado por el Sernageomin en mayo 2022 mediante Resolución Exenta N°0801, generando un aumento del activo por desarme por MUS$7.974 y un efecto en el resultado por MUS$410. (extracto memoria Minera Centinela 2022).</t>
  </si>
  <si>
    <t>Minera Los Pelambres cuenta con un plan de cierre autorizado por Sernageomin cuyo objetivo es permitir un cierre seguro de la faena incluyendo el Tranque El Mauro. El plan considera una evaluación de los riesgos socio ambientales asociado al cierre, como también obras y medidas, las cuales han sido diseñadas, cuantificadas y valorizadas para implementación, incluyendo también actividades de post cierre.
Minera Los Pelambres cuenta con garantías financieras robustas que se renuevan anualmente que permiten asegurar los costos asociados a la etapa de cierre de la instalación de relaves.
Para el año 2019 el costo garantizado de las medidas de cierre y post cierre del depósito de relaves corresponde a:
Embalses de Agua y Depósitos de Relaves:  3.454.519 UF.
Los costos de los planes de cierre se publican en los estados financieros públicos que ha presentado anualmente Minera Los Pelambres.</t>
  </si>
  <si>
    <t xml:space="preserve">           TCFD Index
Sustainability Databook</t>
  </si>
  <si>
    <r>
      <rPr>
        <b/>
        <sz val="18"/>
        <rFont val="Calibri"/>
        <family val="2"/>
        <scheme val="minor"/>
      </rPr>
      <t>»</t>
    </r>
    <r>
      <rPr>
        <sz val="12"/>
        <rFont val="Calibri"/>
        <family val="2"/>
        <scheme val="minor"/>
      </rPr>
      <t xml:space="preserve">  Task Force on Climate-related Financial Disclosures (TCFD) Index.</t>
    </r>
  </si>
  <si>
    <t>TCFD</t>
  </si>
  <si>
    <t>Mining Division Response</t>
  </si>
  <si>
    <t>Describe the board’s oversight of climate-related risks and opportunities.</t>
  </si>
  <si>
    <t>Describe management’s role in assessing and managing climate-related risks and opportunities.</t>
  </si>
  <si>
    <t>Strategy</t>
  </si>
  <si>
    <t>Describe the climate-related risks and opportunities the organization has identified over the short, medium, and long term.</t>
  </si>
  <si>
    <t>Describe the impact of climate-related risks and opportunities on the organization’s businesses, strategy, and financial planning.</t>
  </si>
  <si>
    <t>Describe the resilience of the organization’s strategy, taking into consideration different climate-related scenarios, including a 2°C or lower scenario.</t>
  </si>
  <si>
    <t>Risk Management</t>
  </si>
  <si>
    <t>Describe the organization’s processes for identifying and assessing climate-related risks.</t>
  </si>
  <si>
    <t>Describe the organization’s processes for managing climate-related risks.</t>
  </si>
  <si>
    <t>Describe how processes for identifying, assessing, and managing climate-related risks are integrated into the organization’s overall risk management.</t>
  </si>
  <si>
    <t>Metrics and Targets</t>
  </si>
  <si>
    <t>Disclose the metrics used by the organization to assess climate-related risks and opportunities in line with its strategy and risk management process.</t>
  </si>
  <si>
    <t>Disclose Scope 1, Scope 2, and, if appropriate, Scope 3 greenhouse gas (GHG) emissions, and the related risks.</t>
  </si>
  <si>
    <t>Describe the targets used by the organization to manage climate-related risks and opportunities and performance against targets.</t>
  </si>
  <si>
    <t xml:space="preserve"> SASB - Mining Division
Sustainability Databook</t>
  </si>
  <si>
    <r>
      <rPr>
        <b/>
        <sz val="18"/>
        <rFont val="Calibri"/>
        <family val="2"/>
        <scheme val="minor"/>
      </rPr>
      <t>»</t>
    </r>
    <r>
      <rPr>
        <sz val="12"/>
        <rFont val="Calibri"/>
        <family val="2"/>
        <scheme val="minor"/>
      </rPr>
      <t xml:space="preserve"> Sustainability Accounting Standard Board (SASB) Index, Metal and Mining Industry Standard. Contains quantitative 
data, consolidated Mining Division, with breakdown by mining operations.</t>
    </r>
  </si>
  <si>
    <t>SASB - Mining Division</t>
  </si>
  <si>
    <t>Topic SASB</t>
  </si>
  <si>
    <t>ID</t>
  </si>
  <si>
    <t>KPI</t>
  </si>
  <si>
    <t>Calculation Formula</t>
  </si>
  <si>
    <t>Mining Division</t>
  </si>
  <si>
    <t>Greenhouse Gas Emissions</t>
  </si>
  <si>
    <t>EM-MM-110a.1</t>
  </si>
  <si>
    <t>Gross global Scope 1 emissions</t>
  </si>
  <si>
    <t>Gross global Scope 1 greenhouse gas (GHG) emissions to the atmosphere of the seven GHGs covered under the Kyoto Protocol—carbon dioxide (CO2), methane (CH4), nitrous oxide (N2O), hydrofluorocarbons (HFCs), perfluorocarbons (PFCs), sulfur hexafluoride (SF6), and nitrogen trifluoride (NF3).</t>
  </si>
  <si>
    <t>Metric tonnes of CO2 equivalents</t>
  </si>
  <si>
    <t>EM-MM-110a.2</t>
  </si>
  <si>
    <t>Emission reduction target (long and short-term)</t>
  </si>
  <si>
    <t>Scope of the emission reduction target (e.g., the % of total emissions the target is applicable to); Whether the target is absolute- or intensity-based, and the metric denominator, if it is an intensity-based target; and % reduction against the base year.</t>
  </si>
  <si>
    <t>In 2023, we established a new medium-term absolute Scope 1 and 2 emissions reduction goal according to our new decarbonisation plan. We aim to reach a 50% reduction in emissions by 2035, with 2020 as a baseline, and carbon neutrality by 2050. We also set a target to reduce Scope 3 emissions by 10% by 2030, which we aim to achieve through industry engagement.</t>
  </si>
  <si>
    <t>Energy Management</t>
  </si>
  <si>
    <t>EM-MM-130a.1</t>
  </si>
  <si>
    <t>Energy consumed</t>
  </si>
  <si>
    <t>Total amount of energy consumed aggregated in gigajoules (GJ)</t>
  </si>
  <si>
    <t>Giga Joule</t>
  </si>
  <si>
    <t>Renewable energy</t>
  </si>
  <si>
    <t>Renewable energy consumption divided by total energy consumption, in %</t>
  </si>
  <si>
    <t>Water Management</t>
  </si>
  <si>
    <t>EM-MM-140a.1.</t>
  </si>
  <si>
    <t>Water withdrawn</t>
  </si>
  <si>
    <t>Amount of water, in thousands of cubic meters, that was withdrawn from freshwater sources.</t>
  </si>
  <si>
    <t>Thousands of cubic meters</t>
  </si>
  <si>
    <t>Water withdrawn in locations with High or Extremely High Baseline Water Stress as a percentage of the total water withdrawn.</t>
  </si>
  <si>
    <t>Amount of water, in thousands of cubic meters, that was consumed in its operations</t>
  </si>
  <si>
    <t>Water consumed in locations with High or Extremely High Baseline Water Stress as a percentage of the total water consumed.</t>
  </si>
  <si>
    <t>Waste &amp; Hazardous Materials Management</t>
  </si>
  <si>
    <t>EM-MM-150a.4</t>
  </si>
  <si>
    <t>Total weight of non-mineral waste generated</t>
  </si>
  <si>
    <t>Total amount, in metric tons, of non-mineral waste it generated</t>
  </si>
  <si>
    <t>EM-MM-150a.5</t>
  </si>
  <si>
    <t>Total weight of tailings produced</t>
  </si>
  <si>
    <t>Total weight, in metric tons, of tailings it produced</t>
  </si>
  <si>
    <t>EM-MM-150a.6</t>
  </si>
  <si>
    <t>Total weight of waste rock generated</t>
  </si>
  <si>
    <t>Total amount, in metric tons, of waste rock it generated</t>
  </si>
  <si>
    <t>EM-MM-150a.7</t>
  </si>
  <si>
    <t>Total weight of hazardous waste generated</t>
  </si>
  <si>
    <t>Total weight, in metric tons, of waste it generated that was hazardous</t>
  </si>
  <si>
    <t>EM-MM-150a.8</t>
  </si>
  <si>
    <t>Total weight of hazardous waste recycled</t>
  </si>
  <si>
    <t>Total weight, in metric tons, of hazardous waste it generated that was recycled</t>
  </si>
  <si>
    <t>Security, Human Rights &amp; Rights of Indigenous Peoples</t>
  </si>
  <si>
    <t>EM-MM-210a.1</t>
  </si>
  <si>
    <t>Reserves in or near areas of conflict</t>
  </si>
  <si>
    <t>Amount of proved reserves located in or near areas of conflict divided by the total amount of proved reserves; Breakdown of the calculations by grade (in % metal content) of proved reserves</t>
  </si>
  <si>
    <t>All of Antofagasta Minerals mining companies are located in Chile, a country that is not classified as an area of conflict, as defined by the Uppsala Conflict Data Program (UCDP) definition.
0% of proved or probable reserves.</t>
  </si>
  <si>
    <t>Amount of probable reserves located in or near areas of conflict divided by the total amount of probable reserves. Breakdown of the calculations by grade (in % metal content) of probable reserves</t>
  </si>
  <si>
    <t>EM-MM-210a.2</t>
  </si>
  <si>
    <t>Reserves in or near indigenous land</t>
  </si>
  <si>
    <t>amount of proved reserves located in or near areas that are considered to be indigenous peoples’ land divided by the total amount of proved reserves. Breakdown of the calculations by the grade (in % metal content) of proved reserves</t>
  </si>
  <si>
    <t>We do not currently disclose the percentage of (1) proved, and (2) probable reserves in or near Indigenous lands.</t>
  </si>
  <si>
    <t>EM-MM-210a.3</t>
  </si>
  <si>
    <t>For information regarding Antofagasta Minerals' human rights, due diligence and relations with indigenous communities, please see the Our work with Communities chapter of the 2023 Sustainability report.
Further information available in the following link:
https://www.antofagasta.co.uk/media/4576/230727-social-value-report-2022.pdf</t>
  </si>
  <si>
    <t>Community Relations</t>
  </si>
  <si>
    <t>EM-MM-210b.2</t>
  </si>
  <si>
    <t>Non-technical delays</t>
  </si>
  <si>
    <t>Total number of site shutdowns or project delays due to non-technical factors.</t>
  </si>
  <si>
    <t>During 2023, Antofagasta Minerals did not experience any shutdowns or non-technical delays.</t>
  </si>
  <si>
    <t>Aggregate duration (in days) of site shutdowns or project delays due to non-technical factors.</t>
  </si>
  <si>
    <t>days</t>
  </si>
  <si>
    <t>Labor Relations</t>
  </si>
  <si>
    <t>EM-MM-310a.1</t>
  </si>
  <si>
    <t>% of national employees in the active workforce that are covered under collective bargaining agreements during any part of the reporting period.</t>
  </si>
  <si>
    <t>EM-MM-310a.2</t>
  </si>
  <si>
    <t>Work stopagges</t>
  </si>
  <si>
    <t>Number of work stoppages involving 1,000 or more workers lasting one full shift or longer. Total duration, in worker days idle (calculated as the product of days idle and number of workers involved.), of work stoppages involving 1,000 or more workers lasting one full shift or longer.</t>
  </si>
  <si>
    <t>During 2023, Antofagasta Minerals did not experience any work Stopagges.</t>
  </si>
  <si>
    <t>Workforce Health &amp; Safety</t>
  </si>
  <si>
    <t>EM-MM-320a.1.</t>
  </si>
  <si>
    <t>Near Miss Frequency Rate (NMFR)</t>
  </si>
  <si>
    <t>(Statistic count × 200,000) / total hours worked, breakdown by employee categories (direct/fulltime employees)</t>
  </si>
  <si>
    <t>(Statistic count × 200,000) / total hours worked, breakdown by employee categories (contractors)</t>
  </si>
  <si>
    <t>(Statistic count × 200,000) / total hours worked, breakdown by employee categories (direct/fulltime employees or contractors)</t>
  </si>
  <si>
    <t xml:space="preserve">Total </t>
  </si>
  <si>
    <t>Business Ethics &amp; Transparency</t>
  </si>
  <si>
    <t>EM-MM-510a.1.</t>
  </si>
  <si>
    <t>Description of the management system for prevention of corruption and bribery throughout the value chain.</t>
  </si>
  <si>
    <t xml:space="preserve">The entity shall describe its management system and due diligence procedures for assessing and managing corruption and bribery risks internally and associated with business partners in its value chain. </t>
  </si>
  <si>
    <t>For information regarding the Mining Division management system for the prevention of corruption and bribery  please see the Compliance and Internal Controls chapter of the 2023 Sustainability Report</t>
  </si>
  <si>
    <t>EM-MM-510a.2.</t>
  </si>
  <si>
    <t>Production in countries that have the 20 lowest rankings in Transparency International’s Corruption Perception Index</t>
  </si>
  <si>
    <t>Net production from activities located in the countries with the 20 lowest rankings in Transparency International’s Corruption Perception Index (CPI)</t>
  </si>
  <si>
    <t>saleable tonnes of minerals</t>
  </si>
  <si>
    <t>Antofagasta plc has no production in countries that have the 20 lowest rankings in Transparency International's Corruption Perception Index (CPI)</t>
  </si>
  <si>
    <t>Social &amp; Economic Reporting (ICMM)
Sustainability Databook</t>
  </si>
  <si>
    <t>Social &amp; Economic Reporting (ICMM)</t>
  </si>
  <si>
    <t>Core Indicator</t>
  </si>
  <si>
    <t>ICMM Principles &amp; SDG</t>
  </si>
  <si>
    <t>Key Performance Indicator</t>
  </si>
  <si>
    <t>Taxes -Country by country- reporting</t>
  </si>
  <si>
    <t>Principle 10</t>
  </si>
  <si>
    <t>a) All tax jurisdictions where the entities included in the organization’s audited consolidated financial statements, or in the financial information filed on public record, are resident for tax purposes.</t>
  </si>
  <si>
    <t>Please visit Antofagasta's Tax Report</t>
  </si>
  <si>
    <t xml:space="preserve">b) For each tax jurisdiction reported:
i. Names of the resident entities;
ii. Primary activities of the organization;
iii. Number of employees, and the basis of calculation of this number;
iv. Revenues from third-party sales;
v. Revenues from intra-group transactions with other tax jurisdictions;
vi. Profit/loss before tax;
vii. Tangible assets other than cash and cash equivalents;
viii. Corporate income tax paid on a cash basis;
ix. Corporate income tax accrued on profit/loss;
x. Reasons for the difference between corporate income tax accrued on profit/loss and the tax due if the statutory tax rate is applied to profit/loss before tax. </t>
  </si>
  <si>
    <t>c) The time period covered by the information reported in Disclosure 207-4.</t>
  </si>
  <si>
    <t>Business Year (BY) 2022 (Chilean Tax Year 2023)</t>
  </si>
  <si>
    <t>Workforce Composition</t>
  </si>
  <si>
    <t>Principle 3
SDG 8</t>
  </si>
  <si>
    <t>a) Total direct workforce split by region</t>
  </si>
  <si>
    <t>Please visit the Labour Practice sheet of this Databook</t>
  </si>
  <si>
    <t>b) Proportion of permanent vs contractor workforce.</t>
  </si>
  <si>
    <t>Pay Equality</t>
  </si>
  <si>
    <t>Principle 3</t>
  </si>
  <si>
    <t>a) Companies to report on the ratio of the basic salary and remuneration for each employee category by significant locations of operation for priority areas of equality: women to men, minor to major ethnic groups, and other relevant equality areas (as appropriate based on their local operating context and what is legally permissible).</t>
  </si>
  <si>
    <t>Wage Level</t>
  </si>
  <si>
    <t>a) Ratios of standard entry level wage by gender compared to local living wage. Where a value for a representative living wage is not available, then the ratio to local minimum wage should be reported.</t>
  </si>
  <si>
    <t>b) Ratio of the annual total compensation of the CEO to the median of the annual total compensation of all the organisation's employees, except the CEO.</t>
  </si>
  <si>
    <t>Training Provided</t>
  </si>
  <si>
    <t>SDG 8</t>
  </si>
  <si>
    <t>a) Average hours of training per person that the organisation’s employees have undertaken during the reporting period, by gender and employee category (total number of hours of training  provided to employees divided by the number of employees).</t>
  </si>
  <si>
    <t>b) Average training expenditure per full time employee (total cost of training provided to employees divided by the number of employees).</t>
  </si>
  <si>
    <t>c) Percentage of employees that received training (split per employee category and where relevant equality categories).</t>
  </si>
  <si>
    <t>Local Procurement</t>
  </si>
  <si>
    <t>a) Companies to report on the percentage of the procurement budget used for significant locations of operation that is spent on suppliers local to that operation (such as percentage of products and services purchased locally).</t>
  </si>
  <si>
    <t>Please visit the Supply sheet of this Databook</t>
  </si>
  <si>
    <t>Education and Skills</t>
  </si>
  <si>
    <t>SDG 4</t>
  </si>
  <si>
    <t>a) Number of education and skills programmes supported (including early childhood development (ECD), bursaries and scholarships provided across all education levels, provision of primary, secondary and tertiary education support (including after school programmes or online support) and adult learning programmes).</t>
  </si>
  <si>
    <t>Please visit the Our work with communities chapter of Antofagasta's 2023 Sustainability Report.</t>
  </si>
  <si>
    <t>b) Total investment on education and skills programme(s) (outside of workforce) split by programme area.</t>
  </si>
  <si>
    <t>c) Total number of beneficiaries of education and skills programmes (disaggregated per gender and ethnicity to the extent practicable based on the local operating context and what is legally permissible).</t>
  </si>
  <si>
    <t>Capacity and Institution</t>
  </si>
  <si>
    <t>SDG 16 
SDG 17</t>
  </si>
  <si>
    <t>a) Number of capacity and institution programmes supported with a proposed initial classification to cover training programmes specifically focused on local government or community leadership development, funding for civic organisations and, where relevant, other programmes such as staff secondments or leadership development programmes external to the workforce.</t>
  </si>
  <si>
    <t>b) Total investment on capacity and institution programmes split by programme area.</t>
  </si>
  <si>
    <t>c) Total number of beneficiaries of capacity and institution programmes (disaggregated per gender and ethnicity to the extent practicable based on their local operating context and what is legally permissible).</t>
  </si>
  <si>
    <r>
      <rPr>
        <b/>
        <sz val="18"/>
        <rFont val="Calibri"/>
        <family val="2"/>
        <scheme val="minor"/>
      </rPr>
      <t>»</t>
    </r>
    <r>
      <rPr>
        <sz val="12"/>
        <rFont val="Calibri"/>
        <family val="2"/>
        <scheme val="minor"/>
      </rPr>
      <t xml:space="preserve"> Results of Copper Mark evaluations.</t>
    </r>
  </si>
  <si>
    <t>Launched in March 2020, the Copper Mark is an independent assurance framework of the copper industry’s responsible mining practices that addresses the demand for greater disclosure on environmental, social and governance performance by investors, NGOs and wider society in general. Our Centinela and Zaldívar mines were awarded the Copper Mark in 2021, and Antucoya and Pelambres received their award in 2022.</t>
  </si>
  <si>
    <t xml:space="preserve">Copper Mark Criteria </t>
  </si>
  <si>
    <t>View Report</t>
  </si>
  <si>
    <t xml:space="preserve">Centinela </t>
  </si>
  <si>
    <t xml:space="preserve">Legal Compliance </t>
  </si>
  <si>
    <t xml:space="preserve">Fully meets </t>
  </si>
  <si>
    <t xml:space="preserve">Business integrity </t>
  </si>
  <si>
    <t xml:space="preserve">Stakeholder engagement </t>
  </si>
  <si>
    <t>Fully meets</t>
  </si>
  <si>
    <t xml:space="preserve">Business relationships </t>
  </si>
  <si>
    <t xml:space="preserve">Child labour </t>
  </si>
  <si>
    <t xml:space="preserve">Forced labour </t>
  </si>
  <si>
    <t xml:space="preserve">Freedom of association and collective bargaining </t>
  </si>
  <si>
    <t xml:space="preserve">Discrimination </t>
  </si>
  <si>
    <t xml:space="preserve">Gender equality </t>
  </si>
  <si>
    <t xml:space="preserve"> Fully meets </t>
  </si>
  <si>
    <t xml:space="preserve">Working hours </t>
  </si>
  <si>
    <t xml:space="preserve">Remuneration </t>
  </si>
  <si>
    <t xml:space="preserve">Occupational health and safety </t>
  </si>
  <si>
    <t xml:space="preserve">Grievance mechanism </t>
  </si>
  <si>
    <t xml:space="preserve">Environmental risk management </t>
  </si>
  <si>
    <t xml:space="preserve">Greenhouse gas emissions (GHG) </t>
  </si>
  <si>
    <t xml:space="preserve">Energy consumption </t>
  </si>
  <si>
    <t xml:space="preserve">Freshwater management and conservation </t>
  </si>
  <si>
    <t xml:space="preserve">Waste management </t>
  </si>
  <si>
    <t xml:space="preserve">Tailings management </t>
  </si>
  <si>
    <t xml:space="preserve">Pollution </t>
  </si>
  <si>
    <t xml:space="preserve">Biodiversity and protected areas </t>
  </si>
  <si>
    <t>Mine closure and reclamation</t>
  </si>
  <si>
    <t>Community health and safety</t>
  </si>
  <si>
    <t xml:space="preserve">Community development </t>
  </si>
  <si>
    <t>Artisanal and small-scale mining</t>
  </si>
  <si>
    <t xml:space="preserve">Human rights </t>
  </si>
  <si>
    <t xml:space="preserve">Security and human rights </t>
  </si>
  <si>
    <t xml:space="preserve">Indigenous peoples’ rights </t>
  </si>
  <si>
    <t xml:space="preserve">Land acquisition and resettlement </t>
  </si>
  <si>
    <t xml:space="preserve">Cultural heritage </t>
  </si>
  <si>
    <t xml:space="preserve">Due diligence in mineral supply chains </t>
  </si>
  <si>
    <t xml:space="preserve">Transparency and disclosure </t>
  </si>
  <si>
    <t>» Results of Antofagasta Minerals Performance Expectations validation process.</t>
  </si>
  <si>
    <t>Performance Expectations</t>
  </si>
  <si>
    <t>Validated Sites 2022</t>
  </si>
  <si>
    <r>
      <t xml:space="preserve">Comments </t>
    </r>
    <r>
      <rPr>
        <b/>
        <vertAlign val="superscript"/>
        <sz val="14"/>
        <color theme="0"/>
        <rFont val="Calibri Light"/>
        <family val="2"/>
        <scheme val="major"/>
      </rPr>
      <t>(1)</t>
    </r>
  </si>
  <si>
    <t>Principle 1 - Ethical Business: Apply ethical business practices and sound systems of corporate governance and transparency to support sustainable development.</t>
  </si>
  <si>
    <t>1.1</t>
  </si>
  <si>
    <r>
      <t xml:space="preserve">Establish systems to maintain compliance with applicable law </t>
    </r>
    <r>
      <rPr>
        <vertAlign val="superscript"/>
        <sz val="12"/>
        <rFont val="Calibri"/>
        <family val="2"/>
        <scheme val="minor"/>
      </rPr>
      <t>(2)</t>
    </r>
    <r>
      <rPr>
        <sz val="12"/>
        <rFont val="Calibri"/>
        <family val="2"/>
        <scheme val="minor"/>
      </rPr>
      <t>.</t>
    </r>
  </si>
  <si>
    <t>Meets</t>
  </si>
  <si>
    <t>Covered by equivalent programme Copper Mark.</t>
  </si>
  <si>
    <t>1.2</t>
  </si>
  <si>
    <t>Implement policies and practices to prevent bribery, corruption and to publicly disclose facilitation payments.</t>
  </si>
  <si>
    <t>1.3</t>
  </si>
  <si>
    <t>Implement policies and standards consistent with the ICMM policy framework.</t>
  </si>
  <si>
    <t xml:space="preserve">This ICMM PE is applicable at the corporate level only, and therefore does not apply to the operational level. </t>
  </si>
  <si>
    <t>1.4</t>
  </si>
  <si>
    <t>Assign accountability for sustainability performance at the Board and/or Executive Committee level.</t>
  </si>
  <si>
    <t>1.5</t>
  </si>
  <si>
    <t>Disclose the value and beneficiaries of financial and in-kind political contributions whether directly or through an intermediary.</t>
  </si>
  <si>
    <t>Principle 2 - Decision Making: Integrate sustainable development in corporate strategy and decision-making processes.</t>
  </si>
  <si>
    <t>2.1</t>
  </si>
  <si>
    <t>Integrate sustainable development principles into corporate strategy and decision-making processes relating to investments and in the design, operation and closure of facilities.</t>
  </si>
  <si>
    <t>2.2</t>
  </si>
  <si>
    <t>Support the adoption of responsible health and safety, environmental, human rights and labour policies and practices by joint venture partners, suppliers and contractors, based on risk.</t>
  </si>
  <si>
    <t xml:space="preserve">Principle 3 - Human Rights: Respect human rights and the interests, cultures, customs and values of employees and communities affected by our activities </t>
  </si>
  <si>
    <t>3.1</t>
  </si>
  <si>
    <t>Support the UN Guiding Principles on Business and Human Rights by developing a policy commitment to respect human rights, undertaking human rights due diligence and providing for or cooperating in processes to enable the remediation of adverse human rights impacts that members have caused or contributed to.</t>
  </si>
  <si>
    <t>3.2</t>
  </si>
  <si>
    <t>Avoid the involuntary physical or economic displacement of families and communities. Where this is not possible apply the mitigation hierarchy and implement actions or remedies that address residual adverse effects to restore or improve livelihoods and standards of living of displaced people.</t>
  </si>
  <si>
    <t>3.3</t>
  </si>
  <si>
    <t>Implement, based on risk, a human rights and security approach consistent with the Voluntary Principles on Security &amp; Human Rights.</t>
  </si>
  <si>
    <t>3.4</t>
  </si>
  <si>
    <t>Respect the rights of workers by: not employing child or forced labour; avoiding human trafficking; not assigning hazardous/dangerous work to those under 18; eliminating harassment and discrimination; respecting freedom of association and collective bargaining; and providing a mechanism to address workers grievances.</t>
  </si>
  <si>
    <t>Partially meets</t>
  </si>
  <si>
    <t>Covered by equivalent programme Copper Mark.
Antucoya: Partially Meets due to Copper Mark criteria 13 corrective actions underway.</t>
  </si>
  <si>
    <t>3.5</t>
  </si>
  <si>
    <t>Remunerate employees with wages that equal or exceed legal requirements or represent a competitive wage within that job market (whichever is higher) and assign regular and overtime working hours within legally required limits.</t>
  </si>
  <si>
    <t>3.6</t>
  </si>
  <si>
    <t xml:space="preserve">Respect the rights, interests, aspirations, culture and natural resource-based livelihoods of Indigenous Peoples in project design, development and operation; apply the mitigation hierarchy to address adverse impacts; and deliver sustainable benefits for Indigenous Peoples. </t>
  </si>
  <si>
    <t>Covered by equivalent programme Copper Mark.
Pelambres: Partially Meets due to Copper Mark corrective actions underway.</t>
  </si>
  <si>
    <t>3.7</t>
  </si>
  <si>
    <t xml:space="preserve">Work to obtain the free, prior and informed consent of Indigenous Peoples where significant adverse impacts are likely to occur, as a result of relocation, disturbance of lands and territories or of critical cultural heritage, and capture the outcomes of engagement and consent processes in agreements. </t>
  </si>
  <si>
    <t>3.8</t>
  </si>
  <si>
    <t xml:space="preserve"> Implement policies and practices to respect the rights and interests of women and support diversity in the workplace.</t>
  </si>
  <si>
    <t xml:space="preserve">Principle 4 - Risk Management:  Respect human rights and the interests, cultures, customs and values of employees and communities affected by our activities </t>
  </si>
  <si>
    <t>4.1</t>
  </si>
  <si>
    <r>
      <t xml:space="preserve">Assess environmental and social risks and opportunities of new projects and of significant changes to existing operations in consultation with interested and affected stakeholders, and publicly disclose assessment results </t>
    </r>
    <r>
      <rPr>
        <vertAlign val="superscript"/>
        <sz val="12"/>
        <rFont val="Calibri"/>
        <family val="2"/>
        <scheme val="minor"/>
      </rPr>
      <t>(3)</t>
    </r>
    <r>
      <rPr>
        <sz val="12"/>
        <rFont val="Calibri"/>
        <family val="2"/>
        <scheme val="minor"/>
      </rPr>
      <t>.</t>
    </r>
  </si>
  <si>
    <t>4.2</t>
  </si>
  <si>
    <t xml:space="preserve">Undertake risk-based due diligence on conflict and human rights that aligns with the OECD Due Diligence Guidance on Conflict Affected and High Risk Areas, when operating in, or sourcing from, a conflict-affected or high risk area. </t>
  </si>
  <si>
    <t>4.3</t>
  </si>
  <si>
    <t xml:space="preserve">Implement risk-based controls to avoid/prevent, minimise, mitigate and/or remedy health, safety and environmental impacts to workers, local communities, cultural heritage and the natural environment, based upon a recognised international standard or management system. </t>
  </si>
  <si>
    <t>4.4</t>
  </si>
  <si>
    <t xml:space="preserve">Develop, maintain and test emergency response plans. Where risks to external stakeholders are significant, this should be in collaboration with potentially affected stakeholders and consistent with established industry good practice. </t>
  </si>
  <si>
    <t xml:space="preserve">Principle 5 - Health and Safety: Pursue continual improvement in health and safety performance with the ultimate goal of zero harm </t>
  </si>
  <si>
    <t>5.1</t>
  </si>
  <si>
    <t xml:space="preserve">Implement practices aimed at continually improving workplace health and safety, and monitor performance for the elimination of workplace fatalities, serious injuries and prevention of occupational diseases, based upon a recognised international standard or management system. </t>
  </si>
  <si>
    <t>5.2</t>
  </si>
  <si>
    <t>Provide workers with training in accordance with their responsibilities for health and safety, and implement health surveillance and risk-based monitoring programmes based on occupational exposures.</t>
  </si>
  <si>
    <t xml:space="preserve">Principle 6 - Environmental Performance:  Pursue continual improvement in environmental performance issues, such as water stewardship, energy use and climate change </t>
  </si>
  <si>
    <t>6.1</t>
  </si>
  <si>
    <t xml:space="preserve">Plan and design for closure in consultation with relevant authorities and stakeholders, implement measures to address closure-related environmental and social aspects, and make financial provision to enable agreed closure and post-closure commitments to be realised. </t>
  </si>
  <si>
    <t>6.2</t>
  </si>
  <si>
    <t xml:space="preserve">Implement water stewardship practices that provide for strong and transparent water governance, effective management of water at operations, and collaboration with stakeholders at a catchment level to achieve responsible and sustainable water use. </t>
  </si>
  <si>
    <t>6.3</t>
  </si>
  <si>
    <r>
      <t xml:space="preserve">Design, construct, operate, monitor and decommission tailings disposal/storage facilities using comprehensive, risk-based management and governance practices in line with internationally recognised good practice, to minimise the risk of catastrophic failure </t>
    </r>
    <r>
      <rPr>
        <vertAlign val="superscript"/>
        <sz val="12"/>
        <rFont val="Calibri"/>
        <family val="2"/>
        <scheme val="minor"/>
      </rPr>
      <t>(4)</t>
    </r>
    <r>
      <rPr>
        <sz val="12"/>
        <rFont val="Calibri"/>
        <family val="2"/>
        <scheme val="minor"/>
      </rPr>
      <t>.</t>
    </r>
  </si>
  <si>
    <t>For Centinela and Pelambres the results are Partially Meets, as the companies are in the process of implementing the GISTM by 2023, and Zaldívar by 2025.</t>
  </si>
  <si>
    <t>6.4</t>
  </si>
  <si>
    <t xml:space="preserve">Apply the mitigation hierarchy to prevent pollution, manage releases and waste, and address potential impacts on human health and the environment. </t>
  </si>
  <si>
    <t>6.5</t>
  </si>
  <si>
    <r>
      <t>Implement measures to improve energy efficiency and contribute to a low-carbon future, and report the outcomes based on internationally recognised protocols for measuring CO</t>
    </r>
    <r>
      <rPr>
        <vertAlign val="subscript"/>
        <sz val="12"/>
        <rFont val="Calibri"/>
        <family val="2"/>
        <scheme val="minor"/>
      </rPr>
      <t>2</t>
    </r>
    <r>
      <rPr>
        <sz val="12"/>
        <rFont val="Calibri"/>
        <family val="2"/>
        <scheme val="minor"/>
      </rPr>
      <t xml:space="preserve"> equivalent (GHG) emissions. </t>
    </r>
  </si>
  <si>
    <t xml:space="preserve">Principle 7 - Conservation of Biodiversity: Contribute to the conservation of biodiversity and integrated approaches to land-use planning </t>
  </si>
  <si>
    <t>7.1</t>
  </si>
  <si>
    <t xml:space="preserve">Neither explore nor develop new mines in World Heritage sites, respect legally designated protected areas, and design and operate any new operations or changes to existing operations to be compatible with the value for which such areas were designated. </t>
  </si>
  <si>
    <t>7.2</t>
  </si>
  <si>
    <r>
      <t xml:space="preserve">Assess and address risks and impacts to biodiversity and ecosystem services by implementing the mitigation hierarchy, with the ambition of achieving no net loss to biodiversity </t>
    </r>
    <r>
      <rPr>
        <vertAlign val="superscript"/>
        <sz val="12"/>
        <rFont val="Calibri"/>
        <family val="2"/>
        <scheme val="minor"/>
      </rPr>
      <t>(5)</t>
    </r>
    <r>
      <rPr>
        <sz val="12"/>
        <rFont val="Calibri"/>
        <family val="2"/>
        <scheme val="minor"/>
      </rPr>
      <t xml:space="preserve">. </t>
    </r>
  </si>
  <si>
    <t xml:space="preserve">Principle 8 - Responsible Production: Facilitate and support the knowledge-base and systems for responsible design, use, re-use, recycling and disposal of products containing metals and minerals </t>
  </si>
  <si>
    <t>8.1</t>
  </si>
  <si>
    <t xml:space="preserve">In project design, operation and de-commissioning, implement cost-effective measures for the recovery, re-use or recycling of energy, natural resources, and materials. </t>
  </si>
  <si>
    <t>8.2</t>
  </si>
  <si>
    <t xml:space="preserve">Assess the hazards of the products of mining according to UN Globally Harmonised System of Hazard Classification and Labelling or equivalent relevant regulatory systems and communicate through safety data sheets and labelling as appropriate.  </t>
  </si>
  <si>
    <t xml:space="preserve">Principle 9 - Social Performance:  Pursue continual improvement in social performance and contribute to the social, economic and institutional development of host countries and communities </t>
  </si>
  <si>
    <t>9.1</t>
  </si>
  <si>
    <t xml:space="preserve">Implement inclusive approaches with local communities to identify their development priorities and support activities that contribute to their lasting social and economic wellbeing, in partnership with government, civil society and development agencies, as appropriate. </t>
  </si>
  <si>
    <t>9.2</t>
  </si>
  <si>
    <t xml:space="preserve">Enable access by local enterprises to procurement and contracting opportunities across the project life-cycle, both directly and by encouraging larger contractors and suppliers, and also by supporting initiatives to enhance economic opportunities for local communities. </t>
  </si>
  <si>
    <t>9.3</t>
  </si>
  <si>
    <t xml:space="preserve">Conduct stakeholder engagement based upon an analysis of the local context and provide local stakeholders with access to effective mechanisms for seeking resolution of grievances related to the company and its activities. </t>
  </si>
  <si>
    <t>9.4</t>
  </si>
  <si>
    <t xml:space="preserve">Collaborate with government, where appropriate, to support improvements in environmental and social practices of local Artisanal and Small-scale Mining (ASM). </t>
  </si>
  <si>
    <t>Principle 10 - Stakeholder Engagement: Proactively engage key stakeholders on sustainable development challenges and opportunities in an open and transparent manner. Effectively report and independently verify progress and performance.</t>
  </si>
  <si>
    <t>10.1</t>
  </si>
  <si>
    <t xml:space="preserve">Identify and engage with key corporate-level external stakeholders on sustainable development issues in an open and transparent manner. </t>
  </si>
  <si>
    <t>10.2</t>
  </si>
  <si>
    <t xml:space="preserve">Publicly support the implementation of the Extractive Industries Transparency Initiative (EITI) and compile information on all material payments, at the appropriate levels of government, by country and by project. </t>
  </si>
  <si>
    <t>10.3</t>
  </si>
  <si>
    <t xml:space="preserve">Report annually on economic, social and environmental performance at the corporate level using the GRI Sustainability Reporting Standards. </t>
  </si>
  <si>
    <t>10.4</t>
  </si>
  <si>
    <t xml:space="preserve">Each year, conduct independent assurance of sustainability performance following the ICMM guidance on assuring and verifying membership requirements. </t>
  </si>
  <si>
    <r>
      <rPr>
        <vertAlign val="superscript"/>
        <sz val="12"/>
        <color theme="1"/>
        <rFont val="Calibri"/>
        <family val="2"/>
        <scheme val="minor"/>
      </rPr>
      <t>(1)</t>
    </r>
    <r>
      <rPr>
        <sz val="12"/>
        <color theme="1"/>
        <rFont val="Calibri"/>
        <family val="2"/>
        <scheme val="minor"/>
      </rPr>
      <t xml:space="preserve"> Equivalent programmes are defined as having standards and validation requirements that are similar in scope and intent as the ICMM PE validation programme. ICMM will maintain details on its website on an ongoing basis regarding what other independent third-party validation systems can be recognised as equivalent. Where the requirements of PEs are incorporated into a members’ ISO 14000 environmental management system and are subject to certification, these can also be considered to be equivalent.</t>
    </r>
  </si>
  <si>
    <r>
      <rPr>
        <vertAlign val="superscript"/>
        <sz val="12"/>
        <color theme="1"/>
        <rFont val="Calibri"/>
        <family val="2"/>
        <scheme val="minor"/>
      </rPr>
      <t>(2)</t>
    </r>
    <r>
      <rPr>
        <sz val="12"/>
        <color theme="1"/>
        <rFont val="Calibri"/>
        <family val="2"/>
        <scheme val="minor"/>
      </rPr>
      <t xml:space="preserve"> ICMM’s member companies are already required to comply with all applicable laws in the countries that they operate in. However, many stakeholders want mining companies to show that they have strong systems in place that ensure legal compliance.</t>
    </r>
  </si>
  <si>
    <r>
      <rPr>
        <vertAlign val="superscript"/>
        <sz val="12"/>
        <color theme="1"/>
        <rFont val="Calibri"/>
        <family val="2"/>
        <scheme val="minor"/>
      </rPr>
      <t>(3)</t>
    </r>
    <r>
      <rPr>
        <sz val="12"/>
        <color theme="1"/>
        <rFont val="Calibri"/>
        <family val="2"/>
        <scheme val="minor"/>
      </rPr>
      <t xml:space="preserve"> These should cover issues such as air, water, biodiversity, noise and vibration, health, safety, human rights, gender, cultural heritage and economic issues. The consultation process should be gender sensitive and inclusive of marginalised and vulnerable groups.</t>
    </r>
  </si>
  <si>
    <r>
      <rPr>
        <vertAlign val="superscript"/>
        <sz val="12"/>
        <rFont val="Calibri"/>
        <family val="2"/>
        <scheme val="minor"/>
      </rPr>
      <t>(4)</t>
    </r>
    <r>
      <rPr>
        <sz val="12"/>
        <rFont val="Calibri"/>
        <family val="2"/>
        <scheme val="minor"/>
      </rPr>
      <t xml:space="preserve"> Riverine tailings, freshwater lake and/or shallow marine tailings disposal may be considered only if deemed to be the most environmentally and socially sound alternative, based on an objective and rigorous environmental and social impact assessment of tailings management alternatives. The scope of the assessment should be agreed between the member company and the host government.</t>
    </r>
  </si>
  <si>
    <r>
      <rPr>
        <vertAlign val="superscript"/>
        <sz val="12"/>
        <color theme="1"/>
        <rFont val="Calibri"/>
        <family val="2"/>
        <scheme val="minor"/>
      </rPr>
      <t>(5)</t>
    </r>
    <r>
      <rPr>
        <sz val="12"/>
        <color theme="1"/>
        <rFont val="Calibri"/>
        <family val="2"/>
        <scheme val="minor"/>
      </rPr>
      <t xml:space="preserve"> The ambition of no net loss applies to new projects and major expansions to existing projects that impact biodiversity and ecosystem services.</t>
    </r>
  </si>
  <si>
    <t>Self-Assessment 2023</t>
  </si>
  <si>
    <t>Corporate offices</t>
  </si>
  <si>
    <r>
      <t xml:space="preserve">Establish systems to maintain compliance with applicable law </t>
    </r>
    <r>
      <rPr>
        <vertAlign val="superscript"/>
        <sz val="12"/>
        <rFont val="Calibri"/>
        <family val="2"/>
        <scheme val="minor"/>
      </rPr>
      <t>(1)</t>
    </r>
    <r>
      <rPr>
        <sz val="12"/>
        <rFont val="Calibri"/>
        <family val="2"/>
        <scheme val="minor"/>
      </rPr>
      <t>.</t>
    </r>
  </si>
  <si>
    <t>Principle 2 - Decision Making: Integrate sustainable development in corporate strategy and decisionmaking processes.</t>
  </si>
  <si>
    <r>
      <t xml:space="preserve">Support the adoption of responsible physical and psychological health and safety </t>
    </r>
    <r>
      <rPr>
        <vertAlign val="superscript"/>
        <sz val="12"/>
        <rFont val="Calibri"/>
        <family val="2"/>
        <scheme val="minor"/>
      </rPr>
      <t>(2)</t>
    </r>
    <r>
      <rPr>
        <sz val="12"/>
        <rFont val="Calibri"/>
        <family val="2"/>
        <scheme val="minor"/>
      </rPr>
      <t>, environmental, human rights and labour policies and practices by joint venture partners, suppliers and contractors, based on risk.</t>
    </r>
  </si>
  <si>
    <r>
      <t xml:space="preserve">Principle 3 - Human Rights: Respect human rights and the interests, cultures, customs and values of workers </t>
    </r>
    <r>
      <rPr>
        <b/>
        <vertAlign val="superscript"/>
        <sz val="13"/>
        <rFont val="Calibri Light"/>
        <family val="2"/>
        <scheme val="major"/>
      </rPr>
      <t>(3)</t>
    </r>
    <r>
      <rPr>
        <b/>
        <sz val="13"/>
        <rFont val="Calibri Light"/>
        <family val="2"/>
        <scheme val="major"/>
      </rPr>
      <t xml:space="preserve"> and communities affected by our activities.</t>
    </r>
  </si>
  <si>
    <t>Implement, based on risk, a human rights and security approach consistent with the Voluntary Principles on Security and Human Rights.</t>
  </si>
  <si>
    <t>Respect the rights of workers by: not employing child or forced labour; avoiding human trafficking; not assigning hazardous/dangerous work to those under 18; eliminating all forms of harassment and discrimination; respecting freedom of association and collective bargaining; and providing an appropriate mechanism to address workers grievances.</t>
  </si>
  <si>
    <t>Equitably remunerate employees with wages that equal or exceed legal requirements or represent a competitive wage within that job market (whichever is higher) and assign regular and overtime working hours within legally required limits.</t>
  </si>
  <si>
    <t>Respect the rights, interests, aspirations, culture and natural resource-based livelihoods of Indigenous Peoples in project design, development and operation; apply the mitigation hierarchy to address adverse impacts and; deliver sustainable benefi ts for Indigenous Peoples.</t>
  </si>
  <si>
    <t>Work to obtain the free, prior and informed consent of Indigenous Peoples where signifi cant adverse impacts are likely to occur, as a result of relocation, disturbance of lands and territories or of critical cultural heritage, and capture the outcomes of engagement and consent processes in agreements.</t>
  </si>
  <si>
    <r>
      <t xml:space="preserve">Implement policies and practices to respect the rights and interests of women that reflect gender-informed approaches to work practices and job design, and that protect against all forms of discrimination and harassment, and behaviours that adversely impact on women’s successful participation in the workplace </t>
    </r>
    <r>
      <rPr>
        <vertAlign val="superscript"/>
        <sz val="12"/>
        <rFont val="Calibri"/>
        <family val="2"/>
        <scheme val="minor"/>
      </rPr>
      <t>(4)</t>
    </r>
    <r>
      <rPr>
        <sz val="12"/>
        <rFont val="Calibri"/>
        <family val="2"/>
        <scheme val="minor"/>
      </rPr>
      <t>.</t>
    </r>
  </si>
  <si>
    <t>3.9</t>
  </si>
  <si>
    <r>
      <t xml:space="preserve">Implement policies and practices to respect the rights and interests of all workers </t>
    </r>
    <r>
      <rPr>
        <vertAlign val="superscript"/>
        <sz val="12"/>
        <rFont val="Calibri"/>
        <family val="2"/>
        <scheme val="minor"/>
      </rPr>
      <t>(5)</t>
    </r>
    <r>
      <rPr>
        <sz val="12"/>
        <rFont val="Calibri"/>
        <family val="2"/>
        <scheme val="minor"/>
      </rPr>
      <t xml:space="preserve"> and improve workforce representation in the workplace so it is more inclusive.</t>
    </r>
  </si>
  <si>
    <t>Principle 4 - Risk Management: Implement effective risk-management strategies and systems based on sound science and which account for stakeholder perceptions of risks.</t>
  </si>
  <si>
    <r>
      <t xml:space="preserve">Assess environmental and social risks and opportunities of new projects and of significant changes to existing operations in consultation with interested and affected stakeholders, and publicly disclose assessment results </t>
    </r>
    <r>
      <rPr>
        <vertAlign val="superscript"/>
        <sz val="12"/>
        <rFont val="Calibri"/>
        <family val="2"/>
        <scheme val="minor"/>
      </rPr>
      <t>(6)</t>
    </r>
    <r>
      <rPr>
        <sz val="12"/>
        <rFont val="Calibri"/>
        <family val="2"/>
        <scheme val="minor"/>
      </rPr>
      <t>.</t>
    </r>
  </si>
  <si>
    <t>Undertake risk-based due diligence on conflict and human rights that aligns with the OECD Due Diligence Guidance on Conflict-Affected and High-Risk Areas, when operating in, or sourcing from, a conflict-affected or high-risk area.</t>
  </si>
  <si>
    <t>Implement risk-based controls to avoid/prevent, minimise, mitigate and/or remedy physical and psychological health, safety and environmental impacts to workers, local communities, cultural heritage and the natural environment, based upon a recognised international standard or management system.</t>
  </si>
  <si>
    <t>Develop, maintain and test emergency response plans. Where risks to external stakeholders are significant, this should be in collaboration with potentially affected stakeholders and consistent with established industry good practice.</t>
  </si>
  <si>
    <t>Principle 5 - Health and Safety: Pursue continual improvement in physical and psychological health and safety performance with the ultimate goal of zero harm.</t>
  </si>
  <si>
    <r>
      <t xml:space="preserve">Implement practices aimed at continually improving workplace physical and psychological health and safety, and monitor performance for the elimination of workplace fatalities, serious injuries, psychosocial hazards </t>
    </r>
    <r>
      <rPr>
        <vertAlign val="superscript"/>
        <sz val="12"/>
        <rFont val="Calibri"/>
        <family val="2"/>
        <scheme val="minor"/>
      </rPr>
      <t>(7)</t>
    </r>
    <r>
      <rPr>
        <sz val="12"/>
        <rFont val="Calibri"/>
        <family val="2"/>
        <scheme val="minor"/>
      </rPr>
      <t xml:space="preserve"> and prevention of occupational diseases, based upon a recognised international standard or management system.</t>
    </r>
  </si>
  <si>
    <t>Provide workers with training in accordance with their responsibilities for physical and psychological health and safety and implement health surveillance and risk-based monitoring programmes based on occupational exposures.</t>
  </si>
  <si>
    <t>Principle 6 - Environmental Performance: Pursue continual improvement in environmental performance issues, such as water stewardship, energy use and climate change.</t>
  </si>
  <si>
    <t>Plan and design for closure in consultation with relevant authorities and stakeholders, implement measures to address closure-related environmental and social aspects, and make financial provision to enable agreed closure and post-closure commitments to be realised.</t>
  </si>
  <si>
    <t>Implement water stewardship practices that provide for strong and transparent water governance, effective and efficient management of water at operations, and collaboration with stakeholders at a catchment level to achieve responsible and sustainable water use.</t>
  </si>
  <si>
    <r>
      <t xml:space="preserve">Design, construct, operate, monitor and decommission tailings disposal/storage facilities using comprehensive, risk-based management and governance practices in line with internationally recognised good practice, to minimise the risk of catastrophic failure </t>
    </r>
    <r>
      <rPr>
        <vertAlign val="superscript"/>
        <sz val="12"/>
        <rFont val="Calibri"/>
        <family val="2"/>
        <scheme val="minor"/>
      </rPr>
      <t>(8) (9)</t>
    </r>
    <r>
      <rPr>
        <sz val="12"/>
        <rFont val="Calibri"/>
        <family val="2"/>
        <scheme val="minor"/>
      </rPr>
      <t>.</t>
    </r>
  </si>
  <si>
    <t>Apply the mitigation hierarchy to prevent pollution, manage releases and waste, and address potential impacts on human health and the environment.</t>
  </si>
  <si>
    <t>Implement measures to improve energy efficiency and contribute to a low-carbon future, and report the outcomes based on internationally recognised protocols for measuring CO2 equivalent (GHG) emissions.</t>
  </si>
  <si>
    <t>Principle 7 - Conservation of Biodiversity: Contribute to the conservation of biodiversity and integrated approaches to land-use planning.</t>
  </si>
  <si>
    <t>Neither explore nor develop new mines in World Heritage sites, respect legally designated protected areas, and design and operate any new operations or changes to existing operations to be compatible with the value for which such areas were designated.</t>
  </si>
  <si>
    <t>Principle 8 - Responsible Production: Facilitate and support the knowledgebase and systems for responsible design, use, re-use, recycling and disposal of products containing metals and minerals.</t>
  </si>
  <si>
    <t>In project design, operation and de-commissioning, implement cost-effective measures for the recovery, re-use or recycling of energy, natural resources, and materials.</t>
  </si>
  <si>
    <t>Assess the hazards of the products of mining according to UN Globally Harmonised System of Hazard Classification and Labelling or equivalent relevant regulatory systems and communicate through safety data sheets and labelling as appropriate.</t>
  </si>
  <si>
    <t>Principle 9 - Social Performance: Pursue continual improvement in social performance and contribute to the social, economic and institutional development of host countries and communities.</t>
  </si>
  <si>
    <t>Implement inclusive approaches with local communities to identify their development priorities and support activities that contribute to their lasting social and economic wellbeing, in partnership with government, civil society and development agencies, as appropriate.</t>
  </si>
  <si>
    <t>Enable access by local enterprises to procurement and contracting opportunities across the project life-cycle, both directly and by encouraging larger contractors and suppliers, and also by supporting initiatives to enhance economic opportunities for local communities.</t>
  </si>
  <si>
    <t>Conduct stakeholder engagement based upon an analysis of the local context and provide local stakeholders with access to appropriate and effective mechanisms for seeking resolution of grievances related to the company and its activities.</t>
  </si>
  <si>
    <t>Collaborate with government, where appropriate, to support improvements in environmental and social practices of local Artisanal and Small-scale Mining (ASM).</t>
  </si>
  <si>
    <t>Identify and engage with key corporate-level external stakeholders on sustainable development issues in an open and transparent manner.</t>
  </si>
  <si>
    <t>Publicly support the implementation of the Extractive Industries Transparency Initiative (EITI) and compile information on all material payments, at the appropriate levels of government, by country and by project.</t>
  </si>
  <si>
    <t>Report annually on economic, social and environmental performance at the corporate level using the GRI Sustainability Reporting Standards.</t>
  </si>
  <si>
    <t>Each year, conduct independent assurance of sustainability performance following the ICMM guidance on assuring and verifying membership requirements.</t>
  </si>
  <si>
    <r>
      <rPr>
        <vertAlign val="superscript"/>
        <sz val="12"/>
        <color theme="1"/>
        <rFont val="Calibri"/>
        <family val="2"/>
        <scheme val="minor"/>
      </rPr>
      <t>(1)</t>
    </r>
    <r>
      <rPr>
        <sz val="12"/>
        <color theme="1"/>
        <rFont val="Calibri"/>
        <family val="2"/>
        <scheme val="minor"/>
      </rPr>
      <t xml:space="preserve"> ICMM’s member companies already comply with all applicable law in the countries that they operate in. However, many stakeholders say they want mining companies to show that they have strong systems that ensure legal compliance.</t>
    </r>
  </si>
  <si>
    <r>
      <rPr>
        <vertAlign val="superscript"/>
        <sz val="12"/>
        <color theme="1"/>
        <rFont val="Calibri"/>
        <family val="2"/>
        <scheme val="minor"/>
      </rPr>
      <t>(2)</t>
    </r>
    <r>
      <rPr>
        <sz val="12"/>
        <color theme="1"/>
        <rFont val="Calibri"/>
        <family val="2"/>
        <scheme val="minor"/>
      </rPr>
      <t xml:space="preserve"> Psychological health in the workplace is defined in international literature as the ability to think, feel and behave in a manner that enables workers to perform effectively. Psychological safety in the workplace is defined as the risk of injury to the psychological wellbeing of a worker.</t>
    </r>
  </si>
  <si>
    <r>
      <rPr>
        <vertAlign val="superscript"/>
        <sz val="12"/>
        <rFont val="Calibri"/>
        <family val="2"/>
        <scheme val="minor"/>
      </rPr>
      <t>(3)</t>
    </r>
    <r>
      <rPr>
        <sz val="12"/>
        <rFont val="Calibri"/>
        <family val="2"/>
        <scheme val="minor"/>
      </rPr>
      <t xml:space="preserve"> Riverine tailings, freshwater lake and/or shallow marine tailings disposal may be considered only if deemed to be the most environmentally and socially sound alternative, based on an objective and rigorous environmental and social impact assessment of tailings management alternatives. The scope of the assessment should be agreed between the member company and the host government.</t>
    </r>
  </si>
  <si>
    <r>
      <rPr>
        <vertAlign val="superscript"/>
        <sz val="12"/>
        <rFont val="Calibri"/>
        <family val="2"/>
        <scheme val="minor"/>
      </rPr>
      <t>(4)</t>
    </r>
    <r>
      <rPr>
        <sz val="12"/>
        <rFont val="Calibri"/>
        <family val="2"/>
        <scheme val="minor"/>
      </rPr>
      <t xml:space="preserve"> ‘Workplace’ is defined in the Health and Safety Performance Indicators Guidance, 2021, under work environment as ‘the establishment and other locations where one or more workers are engaged in work-related activities as a condition of employment. The work environment includes not only geographic or physical locations but also the equipment or materials used by the worker during the course of his or her work‘.</t>
    </r>
  </si>
  <si>
    <r>
      <rPr>
        <vertAlign val="superscript"/>
        <sz val="12"/>
        <rFont val="Calibri"/>
        <family val="2"/>
        <scheme val="minor"/>
      </rPr>
      <t>(5)</t>
    </r>
    <r>
      <rPr>
        <sz val="12"/>
        <rFont val="Calibri"/>
        <family val="2"/>
        <scheme val="minor"/>
      </rPr>
      <t xml:space="preserve"> All workers regardless of sex, gender, national origin, Indigeneity, age, caring responsibilities, cultural background, ethnicity, linguistic background, physical or mental ability status, religious affiliation, sexual orientation, gender identity, intersex status, socio-economic background and/or other categories of under-representation.</t>
    </r>
  </si>
  <si>
    <r>
      <rPr>
        <vertAlign val="superscript"/>
        <sz val="12"/>
        <rFont val="Calibri"/>
        <family val="2"/>
        <scheme val="minor"/>
      </rPr>
      <t>(6)</t>
    </r>
    <r>
      <rPr>
        <sz val="12"/>
        <rFont val="Calibri"/>
        <family val="2"/>
        <scheme val="minor"/>
      </rPr>
      <t xml:space="preserve"> These should cover issues such as air, water, biodiversity, noise and vibration, health, safety, human rights, gender, cultural heritage and economic issues. The consultation process should be gender sensitive and inclusive of marginalised and vulnerable groups.</t>
    </r>
  </si>
  <si>
    <r>
      <rPr>
        <vertAlign val="superscript"/>
        <sz val="12"/>
        <rFont val="Calibri"/>
        <family val="2"/>
        <scheme val="minor"/>
      </rPr>
      <t>(7)</t>
    </r>
    <r>
      <rPr>
        <sz val="12"/>
        <rFont val="Calibri"/>
        <family val="2"/>
        <scheme val="minor"/>
      </rPr>
      <t xml:space="preserve"> Psychosocial hazards are aspects of work which have the potential to cause psychological or physical harm including bullying, mental stress, workplace violence.</t>
    </r>
  </si>
  <si>
    <r>
      <rPr>
        <vertAlign val="superscript"/>
        <sz val="12"/>
        <rFont val="Calibri"/>
        <family val="2"/>
        <scheme val="minor"/>
      </rPr>
      <t>(8)</t>
    </r>
    <r>
      <rPr>
        <sz val="12"/>
        <rFont val="Calibri"/>
        <family val="2"/>
        <scheme val="minor"/>
      </rPr>
      <t xml:space="preserve"> As of 5 August 2020, all ICMM members committed to implement the Global Industry Standard on Tailings Management (GISTM). All tailings facilities operated by members with “Extreme” or “Very high” potential consequences will be in conformance with the Standard by 5 August 2023. All other tailings facilities operated by members not in a state of safe closure will be in conformance with the Standard by 5 August 2025.</t>
    </r>
  </si>
  <si>
    <r>
      <rPr>
        <vertAlign val="superscript"/>
        <sz val="12"/>
        <rFont val="Calibri"/>
        <family val="2"/>
        <scheme val="minor"/>
      </rPr>
      <t>(9)</t>
    </r>
    <r>
      <rPr>
        <sz val="12"/>
        <rFont val="Calibri"/>
        <family val="2"/>
        <scheme val="minor"/>
      </rPr>
      <t xml:space="preserve"> Riverine tailings, freshwater lake and/or shallow marine tailings disposal may be considered only if deemed to be the most environmentally and socially sound alternative, based on an objective and rigorous environmental and social impact assessment of tailings management alternatives. The scope of the assessment should be agreed between the member company and the host government.</t>
    </r>
  </si>
  <si>
    <t xml:space="preserve">     Antofagasta plc
        Sustainability Databook</t>
  </si>
  <si>
    <r>
      <rPr>
        <b/>
        <sz val="12"/>
        <rFont val="Calibri"/>
        <family val="2"/>
        <scheme val="minor"/>
      </rPr>
      <t>»</t>
    </r>
    <r>
      <rPr>
        <sz val="12"/>
        <rFont val="Calibri"/>
        <family val="2"/>
        <scheme val="minor"/>
      </rPr>
      <t xml:space="preserve"> Antofagasta plc's Ranking, Rating and Indices performance.</t>
    </r>
  </si>
  <si>
    <t>Sustainability Indices</t>
  </si>
  <si>
    <t>Maximum Rating</t>
  </si>
  <si>
    <t>Antofagasta plc</t>
  </si>
  <si>
    <t>Dow Jones Sustainability Index (DJSI)</t>
  </si>
  <si>
    <t>Enviromental</t>
  </si>
  <si>
    <t>Social</t>
  </si>
  <si>
    <t>Governance &amp; Economic</t>
  </si>
  <si>
    <t>FTSE4 Good</t>
  </si>
  <si>
    <t>Rating Providers</t>
  </si>
  <si>
    <t>CDP</t>
  </si>
  <si>
    <t>A</t>
  </si>
  <si>
    <t>B</t>
  </si>
  <si>
    <t>B-</t>
  </si>
  <si>
    <t>MSCI</t>
  </si>
  <si>
    <t>AAA</t>
  </si>
  <si>
    <t>AA</t>
  </si>
  <si>
    <t>Sustainalytics</t>
  </si>
  <si>
    <t>Risk rating - Low</t>
  </si>
  <si>
    <t>Medium</t>
  </si>
  <si>
    <t>ESG Risk Exposure</t>
  </si>
  <si>
    <t>High</t>
  </si>
  <si>
    <t>ESG Risk Managment</t>
  </si>
  <si>
    <t>Strong</t>
  </si>
  <si>
    <t>BNP Paribas Exane ESG</t>
  </si>
  <si>
    <t>DSE - Acción Empresas</t>
  </si>
  <si>
    <t>General Sustainability</t>
  </si>
  <si>
    <t>DDHH &amp; Companies</t>
  </si>
  <si>
    <t>Ethics &amp; Governance</t>
  </si>
  <si>
    <t>Workforce</t>
  </si>
  <si>
    <t>Climate Change</t>
  </si>
  <si>
    <t>Responsible Value Chain</t>
  </si>
  <si>
    <t>Circular Economy</t>
  </si>
  <si>
    <t>2020 TCFD REPORT:</t>
  </si>
  <si>
    <t>https://www.antofagasta.co.uk/media/4184/antofagasta-tcfd-report-2020.pdf</t>
  </si>
  <si>
    <t>2022 Annual Report disclosure:</t>
  </si>
  <si>
    <t>In 2019, we committed to implementing the recommendations of the Task Force on Climate-related Financial Disclosures (TCFD), and disclosed against these recommendations for the first time in our 2021 Annual Report.
Our metrics and targets are aligned with the TCFD’s seven crossindustry climate-related metric categories, including for GHG emissions and internal carbon prices. We also report in our Climate Scenario Analysis the potential financial impact of the transition and physical risks (see page 66), and our investment related to mitigation and adaptation, which includes the construction of a desalination plant at Los Pelambres.
We are also considering how to reflect the benefits that come from copper’s use in applications, such as renewable power and electric vehicles, that make a significant contribution to reducing global GHG emissions, and which are also expected to be reflected in an increase in the copper price. However, the correlation between decarbonisation and the copper price is difficult to model.</t>
  </si>
  <si>
    <r>
      <rPr>
        <b/>
        <sz val="12"/>
        <color theme="1"/>
        <rFont val="Calibri"/>
        <family val="2"/>
        <scheme val="minor"/>
      </rPr>
      <t>Climate change scenario analysis</t>
    </r>
    <r>
      <rPr>
        <sz val="12"/>
        <color theme="1"/>
        <rFont val="Calibri"/>
        <family val="2"/>
        <scheme val="minor"/>
      </rPr>
      <t xml:space="preserve">
In 2022, Antofagasta enhanced its understanding of the financial impact of the physical risks of climate change by considering a ‘middle of the road’ climate change scenario analysis known as SSP2-4.5.1 This scenario takes advantage of the latest generation climate models (CMIP-6) and is considered an intermediate scenario where emissions peak in around 2040 and then decline, leading to warming by 2100 of 2.5 to 3°C compared to pre-industrial temperatures. This scenario aligns with the path implied by current policies that are in place.
To better understand how physical climate changes could impact our business, we have focused on particular climate change vectors such as higher temperatures, water stress, extreme rainfall events, conditions that generate particulate matter, storm surges and wave events. Each of our operations analysed the potential effect of these factors on their production, cost performance, and the cost of adaptation measures and control options.
To understand the financial impact of transition risks, we continue to use the International Energy Agency’s Sustainable Development Scenario (IEA’s SDS), an ambitious and widely recognised scenario that provides a global view and context on a low-carbon transition. In the IEA’s SDS, fossil fuel prices decline due to low demand and lower costs are offset by the introduction of carbon taxes to encourage the low-carbon transition. In alignment with this scenario, we have quantified the financial impact of the introduction of a carbon tax, including an analysis of core measures to decarbonise our mining operations and identifying cost-efficient opportunities.
To align the potential impact of both physical and transition risks to the lifetime and planning cycle of our mining operations, we defined short-term as 0–5 years, medium-term as 5–15 years and long-term as 15–50 years.
Once the risks and opportunities were identified, the most material risks and opportunities were screened and quantified at an operational level, and their financial impact was estimated using assumptions from these scenarios. We also assessed the financial impact of climate change across the lifetime of each mine and for a 25-year period for the Transport division see page 66 of the 2022 Annual Report.
Climate scenario analysis was used to better understand and assess the likelihood and impact of risks and opportunities and was integrated into our risk assessment processes using ISO 31000 and best practice methodology (Bow Tie which considers cause, consequences and controls). The estimated financial impact on operating costs and capital expenditure was calculated against three views: 1) no mitigation or adaptation, 2) controls already in place, and 3) plans and actions implemented in the future. In 2023 we plan to improve our climate change risk management by determining the levels at which particular climate risks would trigger us taking preventative actions.</t>
    </r>
  </si>
  <si>
    <r>
      <t xml:space="preserve">The Group’s Task Force on Climate-related Financial Disclosures (TCFD) recommendations are integrated into this report in accordance with the Financial Conduct Authority Listing Rule LR.9.8.6(8). Progress against the recommendations is summarised below, together with an index showing where more detailed disclosures can be found. We are not yet fully consistent with three areas of the TCFD recommendations, which we will progress during 2023.
• </t>
    </r>
    <r>
      <rPr>
        <b/>
        <sz val="12"/>
        <color theme="1"/>
        <rFont val="Calibri"/>
        <family val="2"/>
        <scheme val="minor"/>
      </rPr>
      <t>Strategy, impact on business – Decarbonisation Plan</t>
    </r>
    <r>
      <rPr>
        <sz val="12"/>
        <color theme="1"/>
        <rFont val="Calibri"/>
        <family val="2"/>
        <scheme val="minor"/>
      </rPr>
      <t xml:space="preserve">: We have assessed how our emission reduction plans will achieve our decarbonisation targets and further evaluation is underway on the feasibility and implementation of the planned measures at all our operations. Completion is expected during 2023.
• </t>
    </r>
    <r>
      <rPr>
        <b/>
        <sz val="12"/>
        <color theme="1"/>
        <rFont val="Calibri"/>
        <family val="2"/>
        <scheme val="minor"/>
      </rPr>
      <t>Metrics &amp; Targets, climate-related metrics – Climate Metrics &amp; Targets</t>
    </r>
    <r>
      <rPr>
        <sz val="12"/>
        <color theme="1"/>
        <rFont val="Calibri"/>
        <family val="2"/>
        <scheme val="minor"/>
      </rPr>
      <t>: Our climate change analysis is helping us to define additional metrics to the ones we already use (mainly to measure and manage emission targets), such as the amount of capital that will be required to mitigate and adapt to climate change. We continue to improve our climate change risk management by determining the levels at which particular climate risks would trigger us taking preventative actions.
•</t>
    </r>
    <r>
      <rPr>
        <b/>
        <sz val="12"/>
        <color theme="1"/>
        <rFont val="Calibri"/>
        <family val="2"/>
        <scheme val="minor"/>
      </rPr>
      <t xml:space="preserve"> Metrics &amp; Targets, GHG emissions and related risks – Scope 3</t>
    </r>
    <r>
      <rPr>
        <sz val="12"/>
        <color theme="1"/>
        <rFont val="Calibri"/>
        <family val="2"/>
        <scheme val="minor"/>
      </rPr>
      <t>: Over the last two years we have improved our understanding of our Scope 3 emissions and calculated our 2021 Scope 3 emissions in 2022. However, we need to further improve our methodology before we set our Scope 3 reduction targets, which we expect to do and disclose in 2023 or as soon as possible thereafter.</t>
    </r>
  </si>
  <si>
    <t>TCFD RECOMMENDATIONS AND PROGRESS IN 2022</t>
  </si>
  <si>
    <t>Recomendations</t>
  </si>
  <si>
    <t>Progress</t>
  </si>
  <si>
    <t>• Board oversight
• Management’s role</t>
  </si>
  <si>
    <t>• Climate change scenario analysis (scenarios SSP2-4.51 for physical risk analysis and IEA’s SDS for transition risk analysis) was presented to the Board and incorporated into the annual long-term financial planning process for the first time.
• We have separately reported on Board members’ experience relating to climate change issues.
• Since the establishment of the corporate Climate Change Committee in 2021, it has continued to enhance the understanding and appreciation of the importance of our Climate Change Strategy within the organisation and provide advice to our Executive Committee.</t>
  </si>
  <si>
    <t>• Identified risks and opportunities
• Impact on business
• Business resilience</t>
  </si>
  <si>
    <t>• We reviewed the impact of climate change risks and opportunities as part of our 2022 long-term financial planning process and this allowed us to assess the impact of climate change risks during the life of each mining operation (LOM).
• In 2022 Los Pelambres and Antucoya were awarded the Copper Mark, the copper industry’s new responsible production assurance framework, joining Centinela and Zaldívar who were awarded the Mark in 2021.
• Following our evaluation of climate change issues that could affect our supply chain, we have strengthened the resilience of our supply chains for some of our critical resources, such as diesel and acid.
• This year, to improve our understanding of the financial impact of the physical risks of climate change, we analysed a “middle of the road” climate change scenario (SSP2-4.51), rather than the worst case scenario we used in our 2021 analysis (RCP8.52).</t>
  </si>
  <si>
    <t>• Identifying and assessing risks and opportunities
• Managing risks and opportunities
• Integrating climate change into overall risk management</t>
  </si>
  <si>
    <t>• The Board has assessed the Company’s risk appetite for climate change as medium.
• Control metrics for measuring climate change risks were monitored during the year and the owners of the risks at each operation were identified.
• Climate change physical risks were assessed using the SSP2-4.5 “middle of the road” scenario. The estimated financial impact on operating costs and capital expenditure was calculated for three situations: no mitigation or adaptation; controls already in place; and plans and actions implemented in the future.</t>
  </si>
  <si>
    <t>• Climate-related metrics
• GHG emissions and related risks
• Targets and performance</t>
  </si>
  <si>
    <t>• We continue to use Scope 1 and 2 emissions and emission intensity (tCO2e/tCu) to monitor our exposure to transition risks.
• In 2022, we calculated our 2021 Scope 3 emissions and are refining our methodology with a view to setting reduction targets in 2023 or as soon as possible thereafter.
• In April 2022, the last of our mining operations started using power solely from renewable sources, reducing our Scope 2 emissions by over 95% since 2021 and achieving our 2025 30%-reduction target three years early.
• From the beginning of the year, we have been using an internal carbon price in the economic evaluation of bids from suppliers for specific goods and services.</t>
  </si>
  <si>
    <r>
      <rPr>
        <b/>
        <sz val="12"/>
        <color theme="1"/>
        <rFont val="Calibri"/>
        <family val="2"/>
        <scheme val="minor"/>
      </rPr>
      <t>RESULTS OF CLIMATE SCENARIO ANALYSIS, EXCLUDING COPPER MARKET BENEFIT</t>
    </r>
    <r>
      <rPr>
        <sz val="12"/>
        <color theme="1"/>
        <rFont val="Calibri"/>
        <family val="2"/>
        <scheme val="minor"/>
      </rPr>
      <t xml:space="preserve">
Impact calculated over operations’ Life-of-Mines (LOMs) To improve our understanding of how climate risks may develop and impact our operations, we carried out a new climate scenario analysis exercise in 2022. This also helped us develop our investment plans and enhance our prevention and recovery control measures.
In general, our 2022 analysis showed that the potential exposure of our business under the physical warming scenario decreased compared to the analysis done in 2021. This was mainly due to the change of modelling scenario used, and our improved understanding of the physical impact of climate change on our operations that we learned from the 2021 analysis.
The increased financial impact of transition risk, compared with 2021, is mainly due to the better-quality information used in the 2022 analysis and the longer LOMs incorporated in the modelling. Although the likelihood of value-at-risk is uncertain, the analysis provides a useful reference point against which to assess and prioritise the mitigation and adaptation measures we need to reduce our exposure and strengthen our resilience.
The analysis below does not include an estimate of the potential impact of climate change on copper demand or the copper price, which is expected to be positive but is difficult to quantify.</t>
    </r>
  </si>
  <si>
    <t>Sustainability Report 2023 - Pages 2, 15, 110</t>
  </si>
  <si>
    <t>All restatements are written in cursive in this Sustainability Databook. The effect of any restatement of information with respect to previous reports and the reasons for the restatement, are shown in the footnotes to the respective indicators.
Sustainability Report 2023 - Page 110</t>
  </si>
  <si>
    <t>Sustainability Databook - Labour Practice sheet</t>
  </si>
  <si>
    <t xml:space="preserve">Sustainability Databook - Labour Practice sheet </t>
  </si>
  <si>
    <t>Sustainability Report 2023 - Pages 12, 55
Sustainability Databook - Supply sheet</t>
  </si>
  <si>
    <t>Sustainability Databook - Compliance sheet</t>
  </si>
  <si>
    <t>Sustainability Report 2023 - Page 78
Sustainability Databook - Environment sheet</t>
  </si>
  <si>
    <t xml:space="preserve">Sustainability Databook - Environment sheet </t>
  </si>
  <si>
    <t>Sustainability Report 2023 - Page 79
Sustainability Databook - ICMM Water Committments</t>
  </si>
  <si>
    <t>Sustainability Report 2023 - Page 81
Sustainability Databook - ICMM Water MD 
Sustainability Databook - ICMM Water MD Operations</t>
  </si>
  <si>
    <t xml:space="preserve">Sustainability Databook - ICMM Water MD 
Sustainability Databook - ICMM Water MD Operations </t>
  </si>
  <si>
    <t>Sustainability Report 2023 - Pages 85, 86
Sustainability Databook - Biodiversity sheet</t>
  </si>
  <si>
    <t>Sustainability Databook - Biodiversity sheet</t>
  </si>
  <si>
    <t xml:space="preserve">Sustainability Report 2023 - Page 76
Sustainability Databook - Environment sheet </t>
  </si>
  <si>
    <t xml:space="preserve">Sustainability Report 2023 - Page 72
Sustainability Databook - Environment sheet </t>
  </si>
  <si>
    <t>Sustainability Report 2023 - Page 56
Sustainability Databook - Supply sheet</t>
  </si>
  <si>
    <t>Sustainability Databook - Supply sheet</t>
  </si>
  <si>
    <t>Sustainability Report 2023 - Page 48, 49 
Sustainability Databook - Health and Safety sheet</t>
  </si>
  <si>
    <t>Sustainability Report 2023 - Page 49:52 
Sustainability Databook - Health and Safety sheet</t>
  </si>
  <si>
    <t>Sustainability Report 2023 - Pages 45, 47
Sustainability Databook - Labour Practice sheet</t>
  </si>
  <si>
    <t>Sustainability Report 2023 - Page 45
Sustainability Databook - Labour Practice sheet</t>
  </si>
  <si>
    <t>Sustainability Report 2023 - Page 38
Sustainability Databook - Communities sheet</t>
  </si>
  <si>
    <t>Sustainability Report 2023 - Pages 47, 60:67
Sustainability Databook - Communities sheet</t>
  </si>
  <si>
    <t>Sustainability Report 2023 - Pages 39, 60, 67
Sustainability Databook - Communities sheet</t>
  </si>
  <si>
    <t>Sustainability Report 2023 - Page 41
Sustainability Databook 2023 - Labour Practice sheet</t>
  </si>
  <si>
    <t>Annual Report and Financial Statements 2023 - Pages 141:143
Sustainability Report 2023 - Page 32</t>
  </si>
  <si>
    <t>The Chairman is not an executive of the company.
Sustainability Report 2023 - Page 32</t>
  </si>
  <si>
    <t>Annual Report and Financial Statement 2023 - Pages 120:158
Sustainability Report 2032 - Page 32:33</t>
  </si>
  <si>
    <t>Annual Report and Financial Statements 2023 - Pages 140:149, 180
Sustainability Report 2023 - Page 34</t>
  </si>
  <si>
    <t>Annual Report and Financial Statements 2023 - Pages 156:181</t>
  </si>
  <si>
    <t>Annual Report and Financial Statements 2023 - Pages 156:181
Sustainability Report 2023 - Page 32</t>
  </si>
  <si>
    <t>Annual Report and Financial Statements 2023 - Pages 33:34, 38:39
Sustainability Report 2023 - Pages 9:10</t>
  </si>
  <si>
    <t>Annual Report and Financial Statements 2023 - Pages 33:34, 66, 118:119
Sustainability Report 2023 - Pages 6, 39
Sustainability Databook 2023 - Disclosure References sheet</t>
  </si>
  <si>
    <t>Sustainability Report 2023 - Pages 6, 33, 39</t>
  </si>
  <si>
    <t>Sustainability Report 2023 - Pages 35, 63
Sustainability Databook 2023 - Compliance sheet</t>
  </si>
  <si>
    <t>Annual Report and Financial Statements 2023 - Pages 38:70, 120:121, 128:129
Sustainability Report 2023 - Pages 25, 61</t>
  </si>
  <si>
    <t>Sustainability Report 2023 - Page 46
Sustainability Databook - Labour Practice sheet</t>
  </si>
  <si>
    <t>Annual Report and Financial Statements 2023 - Pages 128:130
Sustainability Report 2023 - Pages 32, 34</t>
  </si>
  <si>
    <t>Annual Report and Financial Statements 2023 - Pages 140:143</t>
  </si>
  <si>
    <t>Annual Report and Financial Statements 2023 - Pages 73:75, 81, 86:87, 118:119
Sustainability Report 2023 - Pages 34, 72
Sustainability Databook 2023 - Compliance sheet</t>
  </si>
  <si>
    <t>Sustainability Report 2023 - Page 27</t>
  </si>
  <si>
    <t>Annual Report and Financial Statements 2023 - Pages 132:143
Sustainability Report 2023 - Page 32
Sustainability Databook 2023 - Corporate Governance sheet</t>
  </si>
  <si>
    <t>Annual Report and Financial Statements 2023 - Pages 40:42
Sustainability Report 2023 - Page 41
Sustainability Databook 2023 - Labour Practice sheet</t>
  </si>
  <si>
    <t>Annual Report and Financial Statements 2023 - Pages 20:21, 90:99
Sustainability Report 2023 - Pages 15:17
Sustainability Databook 2023 - Economic sheet
Sustainability Databook 2023 - Supply sheet</t>
  </si>
  <si>
    <t>Annual Report and Financial Statements 2023 - Pages 184:189
Sustainability Report 2023 - Pages 91:107
Sustainability Databook 2023 - External Verification Reports</t>
  </si>
  <si>
    <t>Completed data not available</t>
  </si>
  <si>
    <t>Annual Report and Financial Statements 2023 - Pages 184:189, 260
Sustainability Report 2023 - Page 2</t>
  </si>
  <si>
    <r>
      <rPr>
        <vertAlign val="superscript"/>
        <sz val="12"/>
        <rFont val="Calibri"/>
        <family val="2"/>
        <scheme val="minor"/>
      </rPr>
      <t>(1)</t>
    </r>
    <r>
      <rPr>
        <sz val="12"/>
        <rFont val="Calibri"/>
        <family val="2"/>
        <scheme val="minor"/>
      </rPr>
      <t xml:space="preserve"> All policies are approved by the board - the highest governance body, signed by the CEO and communicated to all employees of the group.</t>
    </r>
  </si>
  <si>
    <t>Annual Report and Financial Statements 2023 - Page 32
Sustainability Report 2023 - Page 19
Sustainability Databook - Economic sheet
Sustainability Databook - Labour Practice sheet</t>
  </si>
  <si>
    <t>Annual Report and Financial Statements 2023 - Pages 4, 40:42, 134, 141:142
Sustainability Report 2023 - Pages 
Sustainability Databook - Corporate Governance sheet
Sustainability Databook - Labour Practice sheet</t>
  </si>
  <si>
    <t>Annual Report and Financial Statements 2023 - Pages 57:64
Sustainability Report 2023 - Page 74</t>
  </si>
  <si>
    <t>Annual Report and Financial Statements 2023 - Page 70
Sustainability Report 2023 - Page  35</t>
  </si>
  <si>
    <t>Antofagasta Minerals does not currently make this information publicly available as it considers it to be confidential information.</t>
  </si>
  <si>
    <t>Annual Report and Financial Statements 2023 - Pages 6, 8:10, 29, 32
Sustainability Report 2023 - Page 20</t>
  </si>
  <si>
    <t>Annual Report and Financial Statements 2023 - Pages 74:87
Sustainability Report 2023 - Page 36</t>
  </si>
  <si>
    <t>Information available in pages 61 of the 2023 Annual Report, page 76 of the 2023 Sustainability Report and the Environment sheet of this Databook.</t>
  </si>
  <si>
    <r>
      <t xml:space="preserve">Partially meets </t>
    </r>
    <r>
      <rPr>
        <vertAlign val="superscript"/>
        <sz val="12"/>
        <color theme="1"/>
        <rFont val="Calibri"/>
        <family val="2"/>
        <scheme val="minor"/>
      </rPr>
      <t>(10)</t>
    </r>
  </si>
  <si>
    <r>
      <t xml:space="preserve">Assess and address risks and impacts to biodiversity and ecosystem services by implementing the mitigation hierarchy, with the ambition of achieving no-net-loss of biodiversity </t>
    </r>
    <r>
      <rPr>
        <vertAlign val="superscript"/>
        <sz val="12"/>
        <rFont val="Calibri"/>
        <family val="2"/>
        <scheme val="minor"/>
      </rPr>
      <t>(11)</t>
    </r>
    <r>
      <rPr>
        <sz val="12"/>
        <rFont val="Calibri"/>
        <family val="2"/>
        <scheme val="minor"/>
      </rPr>
      <t>.</t>
    </r>
  </si>
  <si>
    <r>
      <rPr>
        <vertAlign val="superscript"/>
        <sz val="12"/>
        <rFont val="Calibri"/>
        <family val="2"/>
        <scheme val="minor"/>
      </rPr>
      <t>(11)</t>
    </r>
    <r>
      <rPr>
        <sz val="12"/>
        <rFont val="Calibri"/>
        <family val="2"/>
        <scheme val="minor"/>
      </rPr>
      <t xml:space="preserve"> The ambition of no net loss applies to new projects and major expansions to existing projects that impact biodiversity and ecosystem services.</t>
    </r>
  </si>
  <si>
    <r>
      <rPr>
        <vertAlign val="superscript"/>
        <sz val="12"/>
        <rFont val="Calibri"/>
        <family val="2"/>
        <scheme val="minor"/>
      </rPr>
      <t>(10)</t>
    </r>
    <r>
      <rPr>
        <sz val="12"/>
        <rFont val="Calibri"/>
        <family val="2"/>
        <scheme val="minor"/>
      </rPr>
      <t xml:space="preserve"> Zaldívar has a partially meets due to the Global Industry Standard on Tailing Management (GISTM) which will be implemented in 2025.</t>
    </r>
  </si>
  <si>
    <t>Discussion of engagement processes and due diligence practices with respect to human rights, indigenous rights, and operation in areas of conflict</t>
  </si>
  <si>
    <r>
      <t>Current tailings storage impoundment volume (m</t>
    </r>
    <r>
      <rPr>
        <b/>
        <vertAlign val="superscript"/>
        <sz val="12"/>
        <rFont val="Calibri"/>
        <family val="2"/>
        <scheme val="minor"/>
      </rPr>
      <t>3</t>
    </r>
    <r>
      <rPr>
        <b/>
        <sz val="12"/>
        <rFont val="Calibri"/>
        <family val="2"/>
        <scheme val="minor"/>
      </rPr>
      <t>)</t>
    </r>
  </si>
  <si>
    <r>
      <t>Planned tailings storage impoundment volume in 5 years time (m</t>
    </r>
    <r>
      <rPr>
        <b/>
        <vertAlign val="superscript"/>
        <sz val="12"/>
        <rFont val="Calibri"/>
        <family val="2"/>
        <scheme val="minor"/>
      </rPr>
      <t>3</t>
    </r>
    <r>
      <rPr>
        <b/>
        <sz val="12"/>
        <rFont val="Calibri"/>
        <family val="2"/>
        <scheme val="minor"/>
      </rPr>
      <t>)</t>
    </r>
  </si>
  <si>
    <r>
      <rPr>
        <b/>
        <sz val="18"/>
        <rFont val="Calibri"/>
        <family val="2"/>
        <scheme val="minor"/>
      </rPr>
      <t>»</t>
    </r>
    <r>
      <rPr>
        <sz val="12"/>
        <rFont val="Calibri"/>
        <family val="2"/>
        <scheme val="minor"/>
      </rPr>
      <t xml:space="preserve"> Quantitative data ICMM water, consolidated Mining Division </t>
    </r>
    <r>
      <rPr>
        <vertAlign val="superscript"/>
        <sz val="12"/>
        <rFont val="Calibri"/>
        <family val="2"/>
        <scheme val="minor"/>
      </rPr>
      <t>(1) (2)</t>
    </r>
    <r>
      <rPr>
        <sz val="12"/>
        <rFont val="Calibri"/>
        <family val="2"/>
        <scheme val="minor"/>
      </rPr>
      <t>. Equivalences with the GRI Standard 303 are listed bellow.</t>
    </r>
  </si>
  <si>
    <r>
      <rPr>
        <vertAlign val="superscript"/>
        <sz val="12"/>
        <rFont val="Calibri"/>
        <family val="2"/>
        <scheme val="minor"/>
      </rPr>
      <t>(1)</t>
    </r>
    <r>
      <rPr>
        <sz val="12"/>
        <rFont val="Calibri"/>
        <family val="2"/>
        <scheme val="minor"/>
      </rPr>
      <t xml:space="preserve"> Corporate offices, Centinela and Antucoya have no indigenous groups in their areas of influence.</t>
    </r>
  </si>
  <si>
    <t>The scope of information is all sites under Antofagasta plc’s operational control for the six five years and covers our calendar year from January 1st to December 31st. This includes the Antofagasta Mining Division (Antofagasta Minerals) and the Transport Division.</t>
  </si>
  <si>
    <t>Number of members as of March 31 2024</t>
  </si>
  <si>
    <t>Years</t>
  </si>
  <si>
    <r>
      <rPr>
        <vertAlign val="superscript"/>
        <sz val="12"/>
        <rFont val="Calibri"/>
        <family val="2"/>
        <scheme val="minor"/>
      </rPr>
      <t xml:space="preserve">(2) </t>
    </r>
    <r>
      <rPr>
        <sz val="12"/>
        <rFont val="Calibri"/>
        <family val="2"/>
        <scheme val="minor"/>
      </rPr>
      <t>"Local Employment" refers to workers who declare residence in the regions where we have our significant operations: the region of Antofagasta, where Centinela, Antucoya, and Zaldívar are located, and Coquimbo, where Minera Los Pelambres operates.</t>
    </r>
  </si>
  <si>
    <r>
      <t xml:space="preserve">Legal actions for anti-competitive behavior, anti-trust, and monopoly practices </t>
    </r>
    <r>
      <rPr>
        <b/>
        <vertAlign val="superscript"/>
        <sz val="12"/>
        <rFont val="Calibri"/>
        <family val="2"/>
        <scheme val="minor"/>
      </rPr>
      <t>(1)</t>
    </r>
  </si>
  <si>
    <r>
      <t xml:space="preserve">Complaints Received Through Whistleblower System </t>
    </r>
    <r>
      <rPr>
        <b/>
        <vertAlign val="superscript"/>
        <sz val="12"/>
        <rFont val="Calibri"/>
        <family val="2"/>
        <scheme val="minor"/>
      </rPr>
      <t>(2), (3)</t>
    </r>
  </si>
  <si>
    <r>
      <rPr>
        <vertAlign val="superscript"/>
        <sz val="12"/>
        <rFont val="Calibri"/>
        <family val="2"/>
        <scheme val="minor"/>
      </rPr>
      <t>(1)</t>
    </r>
    <r>
      <rPr>
        <sz val="12"/>
        <rFont val="Calibri"/>
        <family val="2"/>
        <scheme val="minor"/>
      </rPr>
      <t xml:space="preserve"> There were no main outcomes of completed legal actions, including any decisions or judgements.</t>
    </r>
  </si>
  <si>
    <r>
      <rPr>
        <vertAlign val="superscript"/>
        <sz val="12"/>
        <rFont val="Calibri"/>
        <family val="2"/>
        <scheme val="minor"/>
      </rPr>
      <t>(2)</t>
    </r>
    <r>
      <rPr>
        <sz val="12"/>
        <rFont val="Calibri"/>
        <family val="2"/>
        <scheme val="minor"/>
      </rPr>
      <t xml:space="preserve"> Number of Recordable Work-related Injuries include the accident with medical treatment and first aid.</t>
    </r>
  </si>
  <si>
    <r>
      <rPr>
        <vertAlign val="superscript"/>
        <sz val="12"/>
        <rFont val="Calibri"/>
        <family val="2"/>
        <scheme val="minor"/>
      </rPr>
      <t>(2)</t>
    </r>
    <r>
      <rPr>
        <sz val="12"/>
        <rFont val="Calibri"/>
        <family val="2"/>
        <scheme val="minor"/>
      </rPr>
      <t xml:space="preserve"> Categories apply only to 2023 data.</t>
    </r>
  </si>
  <si>
    <r>
      <rPr>
        <vertAlign val="superscript"/>
        <sz val="12"/>
        <rFont val="Calibri"/>
        <family val="2"/>
        <scheme val="minor"/>
      </rPr>
      <t>(3)</t>
    </r>
    <r>
      <rPr>
        <sz val="12"/>
        <rFont val="Calibri"/>
        <family val="2"/>
        <scheme val="minor"/>
      </rPr>
      <t xml:space="preserve"> All reported cases are investigated and when necessary action plans are implemented, such as i. Written warning; ii. Contract termination; iii. Training - Coaching; iv. Communication; v. Process improvement; vi. Incorporation of new control.</t>
    </r>
  </si>
  <si>
    <r>
      <t xml:space="preserve">Other complaints </t>
    </r>
    <r>
      <rPr>
        <vertAlign val="superscript"/>
        <sz val="12"/>
        <rFont val="Calibri"/>
        <family val="2"/>
        <scheme val="minor"/>
      </rPr>
      <t>(4)</t>
    </r>
  </si>
  <si>
    <r>
      <rPr>
        <vertAlign val="superscript"/>
        <sz val="12"/>
        <rFont val="Calibri"/>
        <family val="2"/>
        <scheme val="minor"/>
      </rPr>
      <t>(4)</t>
    </r>
    <r>
      <rPr>
        <sz val="12"/>
        <rFont val="Calibri"/>
        <family val="2"/>
        <scheme val="minor"/>
      </rPr>
      <t xml:space="preserve"> Other Complaints: Corresponds to all non-ethical complaints, not including "Other Human resources-related issues".</t>
    </r>
  </si>
  <si>
    <r>
      <rPr>
        <vertAlign val="superscript"/>
        <sz val="12"/>
        <rFont val="Calibri"/>
        <family val="2"/>
        <scheme val="minor"/>
      </rPr>
      <t>(5)</t>
    </r>
    <r>
      <rPr>
        <sz val="12"/>
        <rFont val="Calibri"/>
        <family val="2"/>
        <scheme val="minor"/>
      </rPr>
      <t xml:space="preserve"> Categories apply only to data from 2018 to 2022.</t>
    </r>
  </si>
  <si>
    <r>
      <t xml:space="preserve">Complaints Received Through Whistleblower System </t>
    </r>
    <r>
      <rPr>
        <b/>
        <vertAlign val="superscript"/>
        <sz val="12"/>
        <rFont val="Calibri"/>
        <family val="2"/>
        <scheme val="minor"/>
      </rPr>
      <t>(3), (5)</t>
    </r>
  </si>
  <si>
    <r>
      <rPr>
        <vertAlign val="superscript"/>
        <sz val="12"/>
        <rFont val="Calibri"/>
        <family val="2"/>
        <scheme val="minor"/>
      </rPr>
      <t>(3)</t>
    </r>
    <r>
      <rPr>
        <sz val="12"/>
        <rFont val="Calibri"/>
        <family val="2"/>
        <scheme val="minor"/>
      </rPr>
      <t xml:space="preserve"> The community complaints system considers the following categories of complaints: complaints transferred on the platform (complaints that should be transferred to the TuVoz whistleblower channel due to the ethical nature of the complaint), administrative (non-payment of local suppliers by contractors, contractual problems of local suppliers, local contracting); coexistence (non-compliance with traffic and other regulations, unacceptable conduct of contractors in the community); environmental (perception of socio-environmental damage, tailings dams); and others (complaints whose scope cannot be classified within the previous characterisations).</t>
    </r>
  </si>
  <si>
    <r>
      <rPr>
        <vertAlign val="superscript"/>
        <sz val="12"/>
        <rFont val="Calibri"/>
        <family val="2"/>
        <scheme val="minor"/>
      </rPr>
      <t>(1)</t>
    </r>
    <r>
      <rPr>
        <sz val="12"/>
        <rFont val="Calibri"/>
        <family val="2"/>
        <scheme val="minor"/>
      </rPr>
      <t xml:space="preserve"> Antofagasta Minerals' significant operations are located in the Antofagasta (Centinela, Antucoya and Zaldívar) and Coquimbo (Los Pelambres) regions.</t>
    </r>
  </si>
  <si>
    <r>
      <rPr>
        <vertAlign val="superscript"/>
        <sz val="12"/>
        <rFont val="Calibri"/>
        <family val="2"/>
        <scheme val="minor"/>
      </rPr>
      <t>(6)</t>
    </r>
    <r>
      <rPr>
        <sz val="12"/>
        <rFont val="Calibri"/>
        <family val="2"/>
        <scheme val="minor"/>
      </rPr>
      <t xml:space="preserve"> For further information, see the Our Suppliers section (Chapter 4) of Sustainability Report 2023.</t>
    </r>
  </si>
  <si>
    <r>
      <t xml:space="preserve">Total suppliers that had a risk assessment </t>
    </r>
    <r>
      <rPr>
        <vertAlign val="superscript"/>
        <sz val="12"/>
        <rFont val="Calibri"/>
        <family val="2"/>
        <scheme val="minor"/>
      </rPr>
      <t>(6)</t>
    </r>
  </si>
  <si>
    <r>
      <rPr>
        <vertAlign val="superscript"/>
        <sz val="12"/>
        <rFont val="Calibri"/>
        <family val="2"/>
        <scheme val="minor"/>
      </rPr>
      <t>(2)</t>
    </r>
    <r>
      <rPr>
        <sz val="12"/>
        <rFont val="Calibri"/>
        <family val="2"/>
        <scheme val="minor"/>
      </rPr>
      <t xml:space="preserve"> Antofagasta Minerals considers a territorial deployment over the entire areas of influence for it's community grievance channel, monitoring it by the regions where we operate. Meaning that the Coquimbo Region communities complaints are reported under Los Pelambres, while the communities of the Antofagasta Region are reported under Centinela, Antucoya and Zaldívar mining companies.</t>
    </r>
  </si>
  <si>
    <r>
      <rPr>
        <vertAlign val="superscript"/>
        <sz val="12"/>
        <rFont val="Calibri"/>
        <family val="2"/>
        <scheme val="minor"/>
      </rPr>
      <t>(8)</t>
    </r>
    <r>
      <rPr>
        <sz val="12"/>
        <rFont val="Calibri"/>
        <family val="2"/>
        <scheme val="minor"/>
      </rPr>
      <t xml:space="preserve"> Third-party fuel consumption emissions are included from 2021 onwards.</t>
    </r>
  </si>
  <si>
    <r>
      <rPr>
        <vertAlign val="superscript"/>
        <sz val="12"/>
        <rFont val="Calibri"/>
        <family val="2"/>
        <scheme val="minor"/>
      </rPr>
      <t>(9)</t>
    </r>
    <r>
      <rPr>
        <sz val="12"/>
        <rFont val="Calibri"/>
        <family val="2"/>
        <scheme val="minor"/>
      </rPr>
      <t xml:space="preserve"> Categories not applicable to the mining division.</t>
    </r>
  </si>
  <si>
    <r>
      <rPr>
        <vertAlign val="superscript"/>
        <sz val="12"/>
        <rFont val="Calibri"/>
        <family val="2"/>
        <scheme val="minor"/>
      </rPr>
      <t xml:space="preserve">(7) </t>
    </r>
    <r>
      <rPr>
        <sz val="12"/>
        <rFont val="Calibri"/>
        <family val="2"/>
        <scheme val="minor"/>
      </rPr>
      <t>2020 - 2022 scope 3 data was verified by an independent party.</t>
    </r>
  </si>
  <si>
    <r>
      <t xml:space="preserve">Antucoya </t>
    </r>
    <r>
      <rPr>
        <b/>
        <vertAlign val="superscript"/>
        <sz val="12"/>
        <rFont val="Calibri Light"/>
        <family val="2"/>
        <scheme val="major"/>
      </rPr>
      <t>(11)</t>
    </r>
  </si>
  <si>
    <r>
      <t xml:space="preserve">Non-hazardous Industrial Waste </t>
    </r>
    <r>
      <rPr>
        <vertAlign val="superscript"/>
        <sz val="12"/>
        <rFont val="Calibri"/>
        <family val="2"/>
        <scheme val="minor"/>
      </rPr>
      <t>(12)</t>
    </r>
  </si>
  <si>
    <r>
      <t xml:space="preserve">Recycling Rate </t>
    </r>
    <r>
      <rPr>
        <vertAlign val="superscript"/>
        <sz val="12"/>
        <rFont val="Calibri"/>
        <family val="2"/>
        <scheme val="minor"/>
      </rPr>
      <t>(13)</t>
    </r>
  </si>
  <si>
    <r>
      <rPr>
        <vertAlign val="superscript"/>
        <sz val="12"/>
        <rFont val="Calibri"/>
        <family val="2"/>
        <scheme val="minor"/>
      </rPr>
      <t>(11)</t>
    </r>
    <r>
      <rPr>
        <sz val="12"/>
        <rFont val="Calibri"/>
        <family val="2"/>
        <scheme val="minor"/>
      </rPr>
      <t xml:space="preserve"> In 2022, Minera Antucoya carried out a plastic recycling campaign from the dropper, corresponding to previous years' waste. Therefore it is reported only as recycling.</t>
    </r>
  </si>
  <si>
    <r>
      <rPr>
        <vertAlign val="superscript"/>
        <sz val="12"/>
        <rFont val="Calibri"/>
        <family val="2"/>
        <scheme val="minor"/>
      </rPr>
      <t>(12)</t>
    </r>
    <r>
      <rPr>
        <sz val="12"/>
        <rFont val="Calibri"/>
        <family val="2"/>
        <scheme val="minor"/>
      </rPr>
      <t xml:space="preserve"> From 2018 to 2022, Transport division reported industrial non-hazardous waste and domestic waste consolidades under industrial non-hazardous.</t>
    </r>
  </si>
  <si>
    <r>
      <rPr>
        <vertAlign val="superscript"/>
        <sz val="12"/>
        <rFont val="Calibri"/>
        <family val="2"/>
        <scheme val="minor"/>
      </rPr>
      <t>(13)</t>
    </r>
    <r>
      <rPr>
        <sz val="12"/>
        <rFont val="Calibri"/>
        <family val="2"/>
        <scheme val="minor"/>
      </rPr>
      <t xml:space="preserve"> Considers total waste recycled/reused.</t>
    </r>
  </si>
  <si>
    <r>
      <rPr>
        <vertAlign val="superscript"/>
        <sz val="12"/>
        <rFont val="Calibri"/>
        <family val="2"/>
        <scheme val="minor"/>
      </rPr>
      <t xml:space="preserve">(10) </t>
    </r>
    <r>
      <rPr>
        <sz val="12"/>
        <rFont val="Calibri"/>
        <family val="2"/>
        <scheme val="minor"/>
      </rPr>
      <t>The baseline year for Antofagasta's emissions is 2020.</t>
    </r>
  </si>
  <si>
    <r>
      <t xml:space="preserve">Reduction of GHG emissions </t>
    </r>
    <r>
      <rPr>
        <b/>
        <vertAlign val="superscript"/>
        <sz val="12"/>
        <rFont val="Calibri"/>
        <family val="2"/>
        <scheme val="minor"/>
      </rPr>
      <t>(10)</t>
    </r>
  </si>
  <si>
    <r>
      <rPr>
        <sz val="18"/>
        <rFont val="Calibri"/>
        <family val="2"/>
        <scheme val="minor"/>
      </rPr>
      <t>»</t>
    </r>
    <r>
      <rPr>
        <sz val="12"/>
        <rFont val="Calibri"/>
        <family val="2"/>
        <scheme val="minor"/>
      </rPr>
      <t xml:space="preserve"> Antofagasta plc tailings storage facilities (TSFs) (2019)</t>
    </r>
  </si>
  <si>
    <t>Information available on page 121 of the 2023 Annual Report.</t>
  </si>
  <si>
    <t>Information available on page 57 of the 2023 Annual Report.</t>
  </si>
  <si>
    <t>Information available in pages 57 and 64 of the 2023 Annual Report.</t>
  </si>
  <si>
    <t>Information available on pages 29-31, 57-64 and 80 of the 2023 Annual Report.</t>
  </si>
  <si>
    <t>Information available on pages 63 and 64 of the 2023 Annual Report.</t>
  </si>
  <si>
    <t>Information available on pages 63 and 80 of the 2023 Annual Report.</t>
  </si>
  <si>
    <t>Information available on pages 57-64 of the 2023 Annual Report.</t>
  </si>
  <si>
    <t>Information available on page 80 of the 2023 Annual Report.</t>
  </si>
  <si>
    <t>Information available on page 57-62 of the 2023 Annual Report.</t>
  </si>
  <si>
    <t>Information available on pages 57 and 61 of the 2023 Annual Report.</t>
  </si>
  <si>
    <r>
      <rPr>
        <b/>
        <sz val="18"/>
        <rFont val="Calibri"/>
        <family val="2"/>
        <scheme val="minor"/>
      </rPr>
      <t>»</t>
    </r>
    <r>
      <rPr>
        <sz val="12"/>
        <rFont val="Calibri"/>
        <family val="2"/>
        <scheme val="minor"/>
      </rPr>
      <t xml:space="preserve">  Social &amp; Economic Reporting (ICMM).</t>
    </r>
  </si>
  <si>
    <t>PE ICMM - Validated Sites</t>
  </si>
  <si>
    <t>Suppliers assessed for sustainability impacts.</t>
  </si>
  <si>
    <t>Version 03.2024</t>
  </si>
  <si>
    <t>Date 29.04.2024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</si>
</sst>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1" formatCode="_ * #,##0_ ;_ * \-#,##0_ ;_ * &quot;-&quot;_ ;_ @_ "/>
    <numFmt numFmtId="164" formatCode="#,##0.0"/>
    <numFmt numFmtId="165" formatCode="0.0%"/>
    <numFmt numFmtId="166" formatCode="0.0"/>
    <numFmt numFmtId="167" formatCode="#,##0.000"/>
    <numFmt numFmtId="168" formatCode="#,##0.0000"/>
    <numFmt numFmtId="169" formatCode="#,##0_ ;\-#,##0\ "/>
    <numFmt numFmtId="170" formatCode="0.000"/>
    <numFmt numFmtId="171" formatCode="0.000%"/>
    <numFmt numFmtId="172" formatCode="0.0000"/>
  </numFmts>
  <fonts count="74" x14ac:knownFonts="1">
    <font>
      <sz val="12"/>
      <color theme="1"/>
      <name val="Calibri"/>
      <family val="2"/>
      <scheme val="minor"/>
    </font>
    <font>
      <sz val="11"/>
      <color theme="1"/>
      <name val="Calibri"/>
      <family val="2"/>
      <scheme val="minor"/>
    </font>
    <font>
      <sz val="12"/>
      <color theme="1"/>
      <name val="Calibri"/>
      <family val="2"/>
    </font>
    <font>
      <sz val="11"/>
      <color theme="1"/>
      <name val="Calibri"/>
      <family val="2"/>
      <scheme val="minor"/>
    </font>
    <font>
      <sz val="11"/>
      <color theme="1"/>
      <name val="Calibri"/>
      <family val="2"/>
      <scheme val="minor"/>
    </font>
    <font>
      <b/>
      <sz val="12"/>
      <color theme="1"/>
      <name val="Calibri"/>
      <family val="2"/>
      <scheme val="minor"/>
    </font>
    <font>
      <sz val="12"/>
      <color theme="0"/>
      <name val="Calibri"/>
      <family val="2"/>
      <scheme val="minor"/>
    </font>
    <font>
      <b/>
      <sz val="12"/>
      <color rgb="FF9F2A30"/>
      <name val="Calibri"/>
      <family val="2"/>
      <scheme val="minor"/>
    </font>
    <font>
      <b/>
      <sz val="12"/>
      <color theme="2" tint="-0.499984740745262"/>
      <name val="Calibri Light"/>
      <family val="2"/>
      <scheme val="major"/>
    </font>
    <font>
      <sz val="8"/>
      <name val="Calibri"/>
      <family val="2"/>
      <scheme val="minor"/>
    </font>
    <font>
      <sz val="12"/>
      <color theme="1"/>
      <name val="Calibri"/>
      <family val="2"/>
      <scheme val="minor"/>
    </font>
    <font>
      <u/>
      <sz val="12"/>
      <color theme="10"/>
      <name val="Calibri"/>
      <family val="2"/>
      <scheme val="minor"/>
    </font>
    <font>
      <sz val="12"/>
      <name val="Calibri"/>
      <family val="2"/>
      <scheme val="minor"/>
    </font>
    <font>
      <b/>
      <sz val="12"/>
      <name val="Calibri"/>
      <family val="2"/>
      <scheme val="minor"/>
    </font>
    <font>
      <b/>
      <sz val="12"/>
      <name val="Calibri Light"/>
      <family val="2"/>
      <scheme val="major"/>
    </font>
    <font>
      <sz val="11"/>
      <name val="Calibri"/>
      <family val="2"/>
      <scheme val="minor"/>
    </font>
    <font>
      <b/>
      <sz val="14"/>
      <name val="Calibri Light"/>
      <family val="2"/>
      <scheme val="major"/>
    </font>
    <font>
      <b/>
      <sz val="12"/>
      <color theme="0"/>
      <name val="Calibri Light"/>
      <family val="2"/>
      <scheme val="major"/>
    </font>
    <font>
      <b/>
      <sz val="14"/>
      <color theme="0"/>
      <name val="Calibri Light"/>
      <family val="2"/>
      <scheme val="major"/>
    </font>
    <font>
      <b/>
      <sz val="20"/>
      <name val="Calibri Light"/>
      <family val="2"/>
      <scheme val="major"/>
    </font>
    <font>
      <b/>
      <sz val="13"/>
      <name val="Calibri"/>
      <family val="2"/>
      <scheme val="minor"/>
    </font>
    <font>
      <b/>
      <sz val="13"/>
      <name val="Calibri Light"/>
      <family val="2"/>
      <scheme val="major"/>
    </font>
    <font>
      <b/>
      <sz val="12"/>
      <color theme="1"/>
      <name val="Calibri Light"/>
      <family val="2"/>
      <scheme val="major"/>
    </font>
    <font>
      <sz val="12"/>
      <color theme="2" tint="-0.499984740745262"/>
      <name val="Calibri"/>
      <family val="2"/>
      <scheme val="minor"/>
    </font>
    <font>
      <sz val="12"/>
      <color rgb="FFFF0000"/>
      <name val="Calibri"/>
      <family val="2"/>
      <scheme val="minor"/>
    </font>
    <font>
      <sz val="7"/>
      <color rgb="FF000000"/>
      <name val="Calibri"/>
      <family val="2"/>
      <scheme val="minor"/>
    </font>
    <font>
      <b/>
      <sz val="20"/>
      <name val="Calibri"/>
      <family val="2"/>
      <scheme val="minor"/>
    </font>
    <font>
      <sz val="12"/>
      <color rgb="FF000000"/>
      <name val="Calibri"/>
      <family val="2"/>
    </font>
    <font>
      <sz val="12"/>
      <color rgb="FFFFFFFF"/>
      <name val="Calibri"/>
      <family val="2"/>
    </font>
    <font>
      <sz val="11"/>
      <color theme="1"/>
      <name val="Calibri"/>
      <family val="2"/>
    </font>
    <font>
      <sz val="14"/>
      <name val="Calibri"/>
      <family val="2"/>
      <scheme val="minor"/>
    </font>
    <font>
      <b/>
      <sz val="18"/>
      <name val="Calibri"/>
      <family val="2"/>
      <scheme val="minor"/>
    </font>
    <font>
      <sz val="12"/>
      <color rgb="FF000000"/>
      <name val="Calibri"/>
      <family val="2"/>
      <scheme val="minor"/>
    </font>
    <font>
      <sz val="12"/>
      <name val="Calibri"/>
      <family val="2"/>
    </font>
    <font>
      <i/>
      <sz val="12"/>
      <name val="Calibri"/>
      <family val="2"/>
      <scheme val="minor"/>
    </font>
    <font>
      <sz val="13"/>
      <name val="Calibri"/>
      <family val="2"/>
      <scheme val="minor"/>
    </font>
    <font>
      <sz val="9"/>
      <name val="Segoe UI"/>
      <family val="2"/>
    </font>
    <font>
      <sz val="10"/>
      <color theme="1"/>
      <name val="Arial"/>
      <family val="2"/>
    </font>
    <font>
      <i/>
      <sz val="12"/>
      <color theme="1"/>
      <name val="Calibri"/>
      <family val="2"/>
      <scheme val="minor"/>
    </font>
    <font>
      <vertAlign val="superscript"/>
      <sz val="12"/>
      <name val="Calibri"/>
      <family val="2"/>
      <scheme val="minor"/>
    </font>
    <font>
      <b/>
      <vertAlign val="superscript"/>
      <sz val="12"/>
      <name val="Calibri Light"/>
      <family val="2"/>
      <scheme val="major"/>
    </font>
    <font>
      <b/>
      <sz val="16"/>
      <name val="Calibri Light"/>
      <family val="2"/>
      <scheme val="major"/>
    </font>
    <font>
      <vertAlign val="superscript"/>
      <sz val="12"/>
      <color theme="1"/>
      <name val="Calibri"/>
      <family val="2"/>
      <scheme val="minor"/>
    </font>
    <font>
      <vertAlign val="superscript"/>
      <sz val="12"/>
      <color rgb="FF000000"/>
      <name val="Calibri"/>
      <family val="2"/>
      <scheme val="minor"/>
    </font>
    <font>
      <b/>
      <vertAlign val="superscript"/>
      <sz val="13"/>
      <name val="Calibri Light"/>
      <family val="2"/>
      <scheme val="major"/>
    </font>
    <font>
      <b/>
      <sz val="13"/>
      <color theme="0"/>
      <name val="Calibri Light"/>
      <family val="2"/>
      <scheme val="major"/>
    </font>
    <font>
      <sz val="13"/>
      <name val="Calibri"/>
      <family val="2"/>
    </font>
    <font>
      <sz val="12"/>
      <color theme="6"/>
      <name val="Calibri"/>
      <family val="2"/>
      <scheme val="minor"/>
    </font>
    <font>
      <b/>
      <vertAlign val="superscript"/>
      <sz val="14"/>
      <color theme="0"/>
      <name val="Calibri Light"/>
      <family val="2"/>
      <scheme val="major"/>
    </font>
    <font>
      <b/>
      <u/>
      <sz val="12"/>
      <name val="Calibri"/>
      <family val="2"/>
      <scheme val="minor"/>
    </font>
    <font>
      <b/>
      <sz val="18"/>
      <name val="Calibri Light"/>
      <family val="2"/>
      <scheme val="major"/>
    </font>
    <font>
      <sz val="12"/>
      <name val="Calibri Light"/>
      <family val="2"/>
      <scheme val="major"/>
    </font>
    <font>
      <sz val="12"/>
      <color theme="1"/>
      <name val="Calibri Light"/>
      <family val="2"/>
      <scheme val="major"/>
    </font>
    <font>
      <b/>
      <sz val="12"/>
      <color theme="6"/>
      <name val="Calibri"/>
      <family val="2"/>
      <scheme val="minor"/>
    </font>
    <font>
      <sz val="12"/>
      <color rgb="FF00B050"/>
      <name val="Calibri"/>
      <family val="2"/>
      <scheme val="minor"/>
    </font>
    <font>
      <b/>
      <sz val="12"/>
      <color rgb="FF00B050"/>
      <name val="Calibri"/>
      <family val="2"/>
      <scheme val="minor"/>
    </font>
    <font>
      <b/>
      <i/>
      <sz val="12"/>
      <name val="Calibri"/>
      <family val="2"/>
      <scheme val="minor"/>
    </font>
    <font>
      <sz val="7"/>
      <color theme="1"/>
      <name val="Arial"/>
      <family val="2"/>
    </font>
    <font>
      <b/>
      <sz val="12"/>
      <color theme="6" tint="-0.499984740745262"/>
      <name val="Calibri"/>
      <family val="2"/>
      <scheme val="minor"/>
    </font>
    <font>
      <b/>
      <sz val="12"/>
      <color rgb="FFE78B03"/>
      <name val="Calibri"/>
      <family val="2"/>
      <scheme val="minor"/>
    </font>
    <font>
      <b/>
      <i/>
      <sz val="12"/>
      <color theme="1"/>
      <name val="Calibri"/>
      <family val="2"/>
      <scheme val="minor"/>
    </font>
    <font>
      <vertAlign val="subscript"/>
      <sz val="12"/>
      <name val="Calibri"/>
      <family val="2"/>
      <scheme val="minor"/>
    </font>
    <font>
      <b/>
      <vertAlign val="superscript"/>
      <sz val="12"/>
      <name val="Calibri"/>
      <family val="2"/>
      <scheme val="minor"/>
    </font>
    <font>
      <sz val="12"/>
      <color rgb="FFFF0000"/>
      <name val="Calibri"/>
      <family val="2"/>
    </font>
    <font>
      <b/>
      <i/>
      <sz val="14"/>
      <color theme="0"/>
      <name val="Calibri Light"/>
      <family val="2"/>
      <scheme val="major"/>
    </font>
    <font>
      <sz val="12"/>
      <color rgb="FF3333FF"/>
      <name val="Calibri"/>
      <family val="2"/>
      <scheme val="minor"/>
    </font>
    <font>
      <u/>
      <sz val="12"/>
      <color rgb="FF3333FF"/>
      <name val="Calibri"/>
      <family val="2"/>
      <scheme val="minor"/>
    </font>
    <font>
      <i/>
      <u/>
      <sz val="12"/>
      <color rgb="FF3333FF"/>
      <name val="Calibri"/>
      <family val="2"/>
      <scheme val="minor"/>
    </font>
    <font>
      <b/>
      <vertAlign val="superscript"/>
      <sz val="13"/>
      <name val="Calibri"/>
      <family val="2"/>
      <scheme val="minor"/>
    </font>
    <font>
      <b/>
      <sz val="20"/>
      <color rgb="FFFF0000"/>
      <name val="Calibri"/>
      <family val="2"/>
      <scheme val="minor"/>
    </font>
    <font>
      <i/>
      <u/>
      <sz val="12"/>
      <name val="Calibri"/>
      <family val="2"/>
      <scheme val="minor"/>
    </font>
    <font>
      <sz val="12"/>
      <name val="Calibri"/>
      <family val="2"/>
    </font>
    <font>
      <u/>
      <sz val="12"/>
      <name val="Calibri"/>
      <family val="2"/>
      <scheme val="minor"/>
    </font>
    <font>
      <sz val="18"/>
      <name val="Calibri"/>
      <family val="2"/>
      <scheme val="minor"/>
    </font>
  </fonts>
  <fills count="51">
    <fill>
      <patternFill patternType="none"/>
    </fill>
    <fill>
      <patternFill patternType="gray125"/>
    </fill>
    <fill>
      <patternFill patternType="solid">
        <fgColor theme="7"/>
        <bgColor indexed="64"/>
      </patternFill>
    </fill>
    <fill>
      <patternFill patternType="solid">
        <fgColor theme="0"/>
        <bgColor indexed="64"/>
      </patternFill>
    </fill>
    <fill>
      <patternFill patternType="solid">
        <fgColor rgb="FFE2E3E5"/>
        <bgColor indexed="64"/>
      </patternFill>
    </fill>
    <fill>
      <patternFill patternType="gray0625">
        <fgColor theme="0" tint="-0.34998626667073579"/>
        <bgColor rgb="FFFDFDFD"/>
      </patternFill>
    </fill>
    <fill>
      <patternFill patternType="solid">
        <fgColor rgb="FFFDFDFD"/>
        <bgColor theme="0" tint="-0.34998626667073579"/>
      </patternFill>
    </fill>
    <fill>
      <patternFill patternType="solid">
        <fgColor theme="6"/>
        <bgColor indexed="64"/>
      </patternFill>
    </fill>
    <fill>
      <patternFill patternType="solid">
        <fgColor theme="4"/>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rgb="FFF5F5F5"/>
        <bgColor indexed="64"/>
      </patternFill>
    </fill>
    <fill>
      <patternFill patternType="solid">
        <fgColor rgb="FFEAEAEA"/>
        <bgColor indexed="64"/>
      </patternFill>
    </fill>
    <fill>
      <patternFill patternType="solid">
        <fgColor rgb="FFFFFFFF"/>
        <bgColor rgb="FF000000"/>
      </patternFill>
    </fill>
    <fill>
      <patternFill patternType="solid">
        <fgColor rgb="FF64CCC9"/>
        <bgColor indexed="64"/>
      </patternFill>
    </fill>
    <fill>
      <patternFill patternType="solid">
        <fgColor rgb="FF00778B"/>
        <bgColor indexed="64"/>
      </patternFill>
    </fill>
    <fill>
      <patternFill patternType="gray0625">
        <fgColor theme="0" tint="-0.24994659260841701"/>
        <bgColor theme="0"/>
      </patternFill>
    </fill>
    <fill>
      <patternFill patternType="darkUp">
        <fgColor theme="0" tint="-0.14996795556505021"/>
        <bgColor theme="0"/>
      </patternFill>
    </fill>
    <fill>
      <patternFill patternType="solid">
        <fgColor rgb="FFFFFFFF"/>
        <bgColor indexed="64"/>
      </patternFill>
    </fill>
    <fill>
      <patternFill patternType="darkUp">
        <fgColor theme="0"/>
        <bgColor rgb="FFEAEAEA"/>
      </patternFill>
    </fill>
    <fill>
      <patternFill patternType="darkUp">
        <fgColor theme="0"/>
        <bgColor rgb="FFE2E3E5"/>
      </patternFill>
    </fill>
    <fill>
      <patternFill patternType="darkUp">
        <fgColor theme="0"/>
        <bgColor rgb="FFF5F5F5"/>
      </patternFill>
    </fill>
    <fill>
      <patternFill patternType="solid">
        <fgColor rgb="FF97DDDB"/>
        <bgColor indexed="64"/>
      </patternFill>
    </fill>
    <fill>
      <patternFill patternType="solid">
        <fgColor theme="0"/>
        <bgColor theme="0" tint="-0.14996795556505021"/>
      </patternFill>
    </fill>
    <fill>
      <patternFill patternType="darkUp">
        <fgColor theme="2"/>
        <bgColor theme="0"/>
      </patternFill>
    </fill>
    <fill>
      <patternFill patternType="solid">
        <fgColor theme="0"/>
        <bgColor theme="0"/>
      </patternFill>
    </fill>
    <fill>
      <patternFill patternType="solid">
        <fgColor rgb="FFFDFDFD"/>
        <bgColor theme="0"/>
      </patternFill>
    </fill>
    <fill>
      <patternFill patternType="gray0625">
        <fgColor theme="0" tint="-0.24994659260841701"/>
        <bgColor rgb="FFFDFDFD"/>
      </patternFill>
    </fill>
    <fill>
      <patternFill patternType="solid">
        <fgColor theme="0"/>
        <bgColor rgb="FF000000"/>
      </patternFill>
    </fill>
    <fill>
      <patternFill patternType="darkUp">
        <fgColor theme="0" tint="-0.14996795556505021"/>
        <bgColor rgb="FFFFFFFF"/>
      </patternFill>
    </fill>
    <fill>
      <patternFill patternType="gray0625">
        <fgColor theme="0" tint="-0.34998626667073579"/>
        <bgColor theme="0"/>
      </patternFill>
    </fill>
    <fill>
      <patternFill patternType="darkUp">
        <fgColor theme="0" tint="-0.14996795556505021"/>
        <bgColor indexed="65"/>
      </patternFill>
    </fill>
    <fill>
      <patternFill patternType="solid">
        <fgColor theme="4" tint="0.39997558519241921"/>
        <bgColor rgb="FF000000"/>
      </patternFill>
    </fill>
    <fill>
      <patternFill patternType="darkUp">
        <fgColor theme="0"/>
        <bgColor theme="0"/>
      </patternFill>
    </fill>
    <fill>
      <patternFill patternType="darkUp">
        <fgColor rgb="FFF0F0F0"/>
        <bgColor theme="0"/>
      </patternFill>
    </fill>
    <fill>
      <patternFill patternType="solid">
        <fgColor theme="3" tint="0.39997558519241921"/>
        <bgColor indexed="64"/>
      </patternFill>
    </fill>
    <fill>
      <patternFill patternType="solid">
        <fgColor auto="1"/>
        <bgColor theme="0"/>
      </patternFill>
    </fill>
    <fill>
      <patternFill patternType="solid">
        <fgColor theme="4" tint="0.39997558519241921"/>
        <bgColor theme="0"/>
      </patternFill>
    </fill>
    <fill>
      <patternFill patternType="gray0625">
        <fgColor theme="0" tint="-0.24994659260841701"/>
        <bgColor indexed="65"/>
      </patternFill>
    </fill>
    <fill>
      <patternFill patternType="solid">
        <fgColor theme="0"/>
        <bgColor rgb="FF00B050"/>
      </patternFill>
    </fill>
    <fill>
      <patternFill patternType="solid">
        <fgColor indexed="65"/>
        <bgColor theme="0"/>
      </patternFill>
    </fill>
    <fill>
      <patternFill patternType="solid">
        <fgColor theme="4"/>
        <bgColor rgb="FF000000"/>
      </patternFill>
    </fill>
    <fill>
      <patternFill patternType="solid">
        <fgColor rgb="FFFFFFFF"/>
        <bgColor theme="0"/>
      </patternFill>
    </fill>
    <fill>
      <patternFill patternType="solid">
        <fgColor theme="4" tint="0.39997558519241921"/>
        <bgColor rgb="FF00B050"/>
      </patternFill>
    </fill>
    <fill>
      <patternFill patternType="solid">
        <fgColor theme="4" tint="0.79998168889431442"/>
        <bgColor indexed="64"/>
      </patternFill>
    </fill>
    <fill>
      <patternFill patternType="solid">
        <fgColor theme="4" tint="0.79998168889431442"/>
        <bgColor theme="0"/>
      </patternFill>
    </fill>
    <fill>
      <patternFill patternType="gray0625">
        <fgColor theme="0" tint="-0.24994659260841701"/>
        <bgColor auto="1"/>
      </patternFill>
    </fill>
    <fill>
      <patternFill patternType="solid">
        <fgColor theme="4" tint="0.79998168889431442"/>
        <bgColor theme="0" tint="-0.34998626667073579"/>
      </patternFill>
    </fill>
    <fill>
      <patternFill patternType="gray0625">
        <fgColor theme="0" tint="-0.24994659260841701"/>
        <bgColor rgb="FFFFFFFF"/>
      </patternFill>
    </fill>
  </fills>
  <borders count="365">
    <border>
      <left/>
      <right/>
      <top/>
      <bottom/>
      <diagonal/>
    </border>
    <border>
      <left style="double">
        <color theme="0" tint="-0.499984740745262"/>
      </left>
      <right/>
      <top/>
      <bottom/>
      <diagonal/>
    </border>
    <border>
      <left/>
      <right style="double">
        <color theme="0" tint="-0.499984740745262"/>
      </right>
      <top/>
      <bottom/>
      <diagonal/>
    </border>
    <border>
      <left/>
      <right/>
      <top style="thin">
        <color theme="0" tint="-0.499984740745262"/>
      </top>
      <bottom style="double">
        <color theme="0" tint="-0.499984740745262"/>
      </bottom>
      <diagonal/>
    </border>
    <border>
      <left/>
      <right/>
      <top/>
      <bottom style="double">
        <color theme="0" tint="-0.499984740745262"/>
      </bottom>
      <diagonal/>
    </border>
    <border>
      <left style="double">
        <color theme="0" tint="-0.499984740745262"/>
      </left>
      <right/>
      <top/>
      <bottom style="double">
        <color theme="0" tint="-0.499984740745262"/>
      </bottom>
      <diagonal/>
    </border>
    <border>
      <left/>
      <right style="double">
        <color theme="0" tint="-0.499984740745262"/>
      </right>
      <top/>
      <bottom style="double">
        <color theme="0" tint="-0.499984740745262"/>
      </bottom>
      <diagonal/>
    </border>
    <border>
      <left/>
      <right/>
      <top style="thin">
        <color theme="0" tint="-0.499984740745262"/>
      </top>
      <bottom style="thin">
        <color theme="0" tint="-0.499984740745262"/>
      </bottom>
      <diagonal/>
    </border>
    <border>
      <left style="double">
        <color theme="0" tint="-0.499984740745262"/>
      </left>
      <right/>
      <top style="double">
        <color theme="0" tint="-0.499984740745262"/>
      </top>
      <bottom/>
      <diagonal/>
    </border>
    <border>
      <left/>
      <right/>
      <top style="double">
        <color theme="0" tint="-0.499984740745262"/>
      </top>
      <bottom/>
      <diagonal/>
    </border>
    <border>
      <left/>
      <right style="double">
        <color theme="0" tint="-0.499984740745262"/>
      </right>
      <top style="double">
        <color theme="0" tint="-0.499984740745262"/>
      </top>
      <bottom/>
      <diagonal/>
    </border>
    <border>
      <left style="double">
        <color theme="0" tint="-0.499984740745262"/>
      </left>
      <right/>
      <top style="thin">
        <color theme="0" tint="-0.499984740745262"/>
      </top>
      <bottom style="thin">
        <color theme="0" tint="-0.499984740745262"/>
      </bottom>
      <diagonal/>
    </border>
    <border>
      <left/>
      <right style="double">
        <color theme="0" tint="-0.499984740745262"/>
      </right>
      <top style="thin">
        <color theme="0" tint="-0.499984740745262"/>
      </top>
      <bottom style="thin">
        <color theme="0" tint="-0.499984740745262"/>
      </bottom>
      <diagonal/>
    </border>
    <border>
      <left style="double">
        <color theme="0" tint="-0.499984740745262"/>
      </left>
      <right/>
      <top style="thin">
        <color theme="0" tint="-0.499984740745262"/>
      </top>
      <bottom style="double">
        <color theme="0" tint="-0.499984740745262"/>
      </bottom>
      <diagonal/>
    </border>
    <border>
      <left/>
      <right style="double">
        <color theme="0" tint="-0.499984740745262"/>
      </right>
      <top style="thin">
        <color theme="0" tint="-0.499984740745262"/>
      </top>
      <bottom style="double">
        <color theme="0" tint="-0.499984740745262"/>
      </bottom>
      <diagonal/>
    </border>
    <border>
      <left style="double">
        <color theme="0" tint="-0.499984740745262"/>
      </left>
      <right/>
      <top/>
      <bottom style="thin">
        <color rgb="FFA6A6A7"/>
      </bottom>
      <diagonal/>
    </border>
    <border>
      <left style="double">
        <color theme="0" tint="-0.499984740745262"/>
      </left>
      <right/>
      <top style="thin">
        <color rgb="FFA6A6A7"/>
      </top>
      <bottom style="thin">
        <color rgb="FFA6A6A7"/>
      </bottom>
      <diagonal/>
    </border>
    <border>
      <left/>
      <right/>
      <top style="dotted">
        <color theme="0" tint="-0.499984740745262"/>
      </top>
      <bottom style="dotted">
        <color theme="0" tint="-0.499984740745262"/>
      </bottom>
      <diagonal/>
    </border>
    <border>
      <left/>
      <right style="double">
        <color theme="0" tint="-0.499984740745262"/>
      </right>
      <top style="dotted">
        <color theme="0" tint="-0.499984740745262"/>
      </top>
      <bottom style="dotted">
        <color theme="0" tint="-0.499984740745262"/>
      </bottom>
      <diagonal/>
    </border>
    <border>
      <left/>
      <right/>
      <top style="dotted">
        <color theme="0" tint="-0.499984740745262"/>
      </top>
      <bottom/>
      <diagonal/>
    </border>
    <border>
      <left/>
      <right style="double">
        <color theme="0" tint="-0.499984740745262"/>
      </right>
      <top style="dotted">
        <color theme="0" tint="-0.499984740745262"/>
      </top>
      <bottom/>
      <diagonal/>
    </border>
    <border>
      <left/>
      <right style="double">
        <color theme="0" tint="-0.499984740745262"/>
      </right>
      <top style="dotted">
        <color theme="0" tint="-0.499984740745262"/>
      </top>
      <bottom style="double">
        <color theme="0" tint="-0.499984740745262"/>
      </bottom>
      <diagonal/>
    </border>
    <border>
      <left/>
      <right/>
      <top style="dotted">
        <color theme="0" tint="-0.499984740745262"/>
      </top>
      <bottom style="double">
        <color theme="0" tint="-0.499984740745262"/>
      </bottom>
      <diagonal/>
    </border>
    <border>
      <left/>
      <right style="double">
        <color theme="0" tint="-0.499984740745262"/>
      </right>
      <top/>
      <bottom style="dotted">
        <color theme="0" tint="-0.499984740745262"/>
      </bottom>
      <diagonal/>
    </border>
    <border>
      <left/>
      <right/>
      <top/>
      <bottom style="dotted">
        <color theme="0" tint="-0.499984740745262"/>
      </bottom>
      <diagonal/>
    </border>
    <border>
      <left style="double">
        <color theme="0" tint="-0.499984740745262"/>
      </left>
      <right style="double">
        <color theme="0" tint="-0.499984740745262"/>
      </right>
      <top style="double">
        <color theme="0" tint="-0.499984740745262"/>
      </top>
      <bottom/>
      <diagonal/>
    </border>
    <border>
      <left style="double">
        <color theme="0" tint="-0.499984740745262"/>
      </left>
      <right/>
      <top style="double">
        <color theme="0" tint="-0.499984740745262"/>
      </top>
      <bottom style="thin">
        <color theme="0" tint="-0.499984740745262"/>
      </bottom>
      <diagonal/>
    </border>
    <border>
      <left/>
      <right/>
      <top style="double">
        <color theme="0" tint="-0.499984740745262"/>
      </top>
      <bottom style="thin">
        <color theme="0" tint="-0.499984740745262"/>
      </bottom>
      <diagonal/>
    </border>
    <border>
      <left/>
      <right style="double">
        <color theme="0" tint="-0.499984740745262"/>
      </right>
      <top style="double">
        <color theme="0" tint="-0.499984740745262"/>
      </top>
      <bottom style="thin">
        <color theme="0" tint="-0.499984740745262"/>
      </bottom>
      <diagonal/>
    </border>
    <border>
      <left/>
      <right/>
      <top style="hair">
        <color theme="2"/>
      </top>
      <bottom/>
      <diagonal/>
    </border>
    <border>
      <left style="double">
        <color theme="0" tint="-0.499984740745262"/>
      </left>
      <right/>
      <top style="hair">
        <color theme="2"/>
      </top>
      <bottom/>
      <diagonal/>
    </border>
    <border>
      <left style="double">
        <color theme="0" tint="-0.499984740745262"/>
      </left>
      <right/>
      <top/>
      <bottom style="hair">
        <color theme="2"/>
      </bottom>
      <diagonal/>
    </border>
    <border>
      <left/>
      <right/>
      <top/>
      <bottom style="hair">
        <color theme="2"/>
      </bottom>
      <diagonal/>
    </border>
    <border>
      <left/>
      <right/>
      <top style="hair">
        <color theme="2"/>
      </top>
      <bottom style="hair">
        <color theme="2"/>
      </bottom>
      <diagonal/>
    </border>
    <border>
      <left style="medium">
        <color theme="7"/>
      </left>
      <right style="medium">
        <color theme="7"/>
      </right>
      <top style="medium">
        <color theme="7"/>
      </top>
      <bottom style="medium">
        <color theme="7"/>
      </bottom>
      <diagonal/>
    </border>
    <border>
      <left style="double">
        <color theme="0" tint="-0.499984740745262"/>
      </left>
      <right/>
      <top style="hair">
        <color theme="2"/>
      </top>
      <bottom style="hair">
        <color theme="2"/>
      </bottom>
      <diagonal/>
    </border>
    <border>
      <left style="dashed">
        <color theme="0" tint="-0.34998626667073579"/>
      </left>
      <right/>
      <top/>
      <bottom/>
      <diagonal/>
    </border>
    <border>
      <left/>
      <right/>
      <top style="medium">
        <color theme="0" tint="-0.499984740745262"/>
      </top>
      <bottom/>
      <diagonal/>
    </border>
    <border>
      <left style="dashed">
        <color theme="0" tint="-0.34998626667073579"/>
      </left>
      <right style="dashed">
        <color theme="0" tint="-0.34998626667073579"/>
      </right>
      <top/>
      <bottom/>
      <diagonal/>
    </border>
    <border>
      <left style="thin">
        <color theme="0" tint="-0.499984740745262"/>
      </left>
      <right/>
      <top style="double">
        <color theme="0" tint="-0.499984740745262"/>
      </top>
      <bottom/>
      <diagonal/>
    </border>
    <border>
      <left style="dashed">
        <color theme="0" tint="-0.34998626667073579"/>
      </left>
      <right style="dashed">
        <color theme="0" tint="-0.34998626667073579"/>
      </right>
      <top style="double">
        <color theme="0" tint="-0.499984740745262"/>
      </top>
      <bottom/>
      <diagonal/>
    </border>
    <border>
      <left style="dashed">
        <color theme="0" tint="-0.34998626667073579"/>
      </left>
      <right style="double">
        <color theme="0" tint="-0.499984740745262"/>
      </right>
      <top style="double">
        <color theme="0" tint="-0.499984740745262"/>
      </top>
      <bottom/>
      <diagonal/>
    </border>
    <border>
      <left style="dashed">
        <color theme="0" tint="-0.34998626667073579"/>
      </left>
      <right style="double">
        <color theme="0" tint="-0.499984740745262"/>
      </right>
      <top/>
      <bottom/>
      <diagonal/>
    </border>
    <border>
      <left/>
      <right style="dashed">
        <color theme="0" tint="-0.34998626667073579"/>
      </right>
      <top/>
      <bottom/>
      <diagonal/>
    </border>
    <border>
      <left style="thick">
        <color indexed="9"/>
      </left>
      <right style="thick">
        <color indexed="9"/>
      </right>
      <top/>
      <bottom style="thin">
        <color indexed="55"/>
      </bottom>
      <diagonal/>
    </border>
    <border>
      <left style="dashed">
        <color theme="0" tint="-0.14996795556505021"/>
      </left>
      <right style="dashed">
        <color theme="0" tint="-0.14996795556505021"/>
      </right>
      <top/>
      <bottom/>
      <diagonal/>
    </border>
    <border>
      <left style="double">
        <color theme="0" tint="-0.499984740745262"/>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double">
        <color theme="0" tint="-0.499984740745262"/>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double">
        <color theme="0" tint="-0.499984740745262"/>
      </left>
      <right/>
      <top/>
      <bottom style="thin">
        <color theme="0" tint="-0.14996795556505021"/>
      </bottom>
      <diagonal/>
    </border>
    <border>
      <left/>
      <right/>
      <top/>
      <bottom style="thin">
        <color theme="0" tint="-0.14996795556505021"/>
      </bottom>
      <diagonal/>
    </border>
    <border>
      <left/>
      <right style="double">
        <color theme="0" tint="-0.499984740745262"/>
      </right>
      <top/>
      <bottom style="thin">
        <color theme="0" tint="-0.14996795556505021"/>
      </bottom>
      <diagonal/>
    </border>
    <border>
      <left style="double">
        <color theme="0" tint="-0.499984740745262"/>
      </left>
      <right/>
      <top style="thin">
        <color theme="0" tint="-0.14996795556505021"/>
      </top>
      <bottom style="thin">
        <color theme="0" tint="-0.14996795556505021"/>
      </bottom>
      <diagonal/>
    </border>
    <border>
      <left/>
      <right style="medium">
        <color theme="0" tint="-0.499984740745262"/>
      </right>
      <top style="double">
        <color theme="0" tint="-0.499984740745262"/>
      </top>
      <bottom/>
      <diagonal/>
    </border>
    <border>
      <left/>
      <right style="thick">
        <color theme="0" tint="-0.499984740745262"/>
      </right>
      <top style="double">
        <color theme="0" tint="-0.499984740745262"/>
      </top>
      <bottom/>
      <diagonal/>
    </border>
    <border>
      <left/>
      <right style="thick">
        <color theme="0" tint="-0.499984740745262"/>
      </right>
      <top/>
      <bottom/>
      <diagonal/>
    </border>
    <border>
      <left/>
      <right style="thick">
        <color theme="0" tint="-0.499984740745262"/>
      </right>
      <top/>
      <bottom style="double">
        <color theme="0" tint="-0.499984740745262"/>
      </bottom>
      <diagonal/>
    </border>
    <border>
      <left style="medium">
        <color theme="0" tint="-0.499984740745262"/>
      </left>
      <right style="dashed">
        <color theme="0" tint="-0.24994659260841701"/>
      </right>
      <top/>
      <bottom/>
      <diagonal/>
    </border>
    <border>
      <left style="dashed">
        <color theme="0" tint="-0.24994659260841701"/>
      </left>
      <right style="dashed">
        <color theme="0" tint="-0.24994659260841701"/>
      </right>
      <top/>
      <bottom/>
      <diagonal/>
    </border>
    <border>
      <left style="dashed">
        <color theme="0" tint="-0.24994659260841701"/>
      </left>
      <right style="medium">
        <color theme="0" tint="-0.499984740745262"/>
      </right>
      <top/>
      <bottom/>
      <diagonal/>
    </border>
    <border>
      <left style="medium">
        <color theme="0" tint="-0.499984740745262"/>
      </left>
      <right style="dashed">
        <color theme="0" tint="-0.24994659260841701"/>
      </right>
      <top/>
      <bottom style="double">
        <color theme="0" tint="-0.499984740745262"/>
      </bottom>
      <diagonal/>
    </border>
    <border>
      <left style="dashed">
        <color theme="0" tint="-0.24994659260841701"/>
      </left>
      <right style="dashed">
        <color theme="0" tint="-0.24994659260841701"/>
      </right>
      <top/>
      <bottom style="double">
        <color theme="0" tint="-0.499984740745262"/>
      </bottom>
      <diagonal/>
    </border>
    <border>
      <left style="dashed">
        <color theme="0" tint="-0.24994659260841701"/>
      </left>
      <right style="medium">
        <color theme="0" tint="-0.499984740745262"/>
      </right>
      <top/>
      <bottom style="double">
        <color theme="0" tint="-0.499984740745262"/>
      </bottom>
      <diagonal/>
    </border>
    <border>
      <left style="thick">
        <color theme="0" tint="-0.499984740745262"/>
      </left>
      <right style="dashed">
        <color theme="0" tint="-0.24994659260841701"/>
      </right>
      <top/>
      <bottom/>
      <diagonal/>
    </border>
    <border>
      <left style="thick">
        <color theme="0" tint="-0.499984740745262"/>
      </left>
      <right style="dashed">
        <color theme="0" tint="-0.24994659260841701"/>
      </right>
      <top/>
      <bottom style="double">
        <color theme="0" tint="-0.499984740745262"/>
      </bottom>
      <diagonal/>
    </border>
    <border>
      <left style="thick">
        <color theme="0" tint="-0.499984740745262"/>
      </left>
      <right style="thick">
        <color theme="0" tint="-0.499984740745262"/>
      </right>
      <top style="double">
        <color theme="0" tint="-0.499984740745262"/>
      </top>
      <bottom/>
      <diagonal/>
    </border>
    <border>
      <left style="thick">
        <color theme="0" tint="-0.499984740745262"/>
      </left>
      <right style="double">
        <color theme="0" tint="-0.499984740745262"/>
      </right>
      <top style="double">
        <color theme="0" tint="-0.499984740745262"/>
      </top>
      <bottom/>
      <diagonal/>
    </border>
    <border>
      <left style="thick">
        <color theme="0" tint="-0.499984740745262"/>
      </left>
      <right style="thick">
        <color theme="0" tint="-0.499984740745262"/>
      </right>
      <top/>
      <bottom/>
      <diagonal/>
    </border>
    <border>
      <left style="thick">
        <color theme="0" tint="-0.499984740745262"/>
      </left>
      <right style="double">
        <color theme="0" tint="-0.499984740745262"/>
      </right>
      <top/>
      <bottom/>
      <diagonal/>
    </border>
    <border>
      <left style="thick">
        <color theme="0" tint="-0.499984740745262"/>
      </left>
      <right style="thick">
        <color theme="0" tint="-0.499984740745262"/>
      </right>
      <top/>
      <bottom style="double">
        <color theme="0" tint="-0.499984740745262"/>
      </bottom>
      <diagonal/>
    </border>
    <border>
      <left style="thick">
        <color theme="0" tint="-0.499984740745262"/>
      </left>
      <right style="double">
        <color theme="0" tint="-0.499984740745262"/>
      </right>
      <top/>
      <bottom style="double">
        <color theme="0" tint="-0.499984740745262"/>
      </bottom>
      <diagonal/>
    </border>
    <border>
      <left style="thick">
        <color theme="0" tint="-0.499984740745262"/>
      </left>
      <right/>
      <top style="double">
        <color theme="0" tint="-0.499984740745262"/>
      </top>
      <bottom/>
      <diagonal/>
    </border>
    <border>
      <left style="thick">
        <color theme="0" tint="-0.499984740745262"/>
      </left>
      <right style="dashed">
        <color theme="0" tint="-0.14996795556505021"/>
      </right>
      <top/>
      <bottom/>
      <diagonal/>
    </border>
    <border>
      <left style="dashed">
        <color theme="0" tint="-0.14996795556505021"/>
      </left>
      <right style="medium">
        <color theme="0" tint="-0.499984740745262"/>
      </right>
      <top/>
      <bottom/>
      <diagonal/>
    </border>
    <border>
      <left style="medium">
        <color theme="0" tint="-0.499984740745262"/>
      </left>
      <right style="dashed">
        <color theme="0" tint="-0.14996795556505021"/>
      </right>
      <top/>
      <bottom/>
      <diagonal/>
    </border>
    <border>
      <left style="medium">
        <color theme="0" tint="-0.499984740745262"/>
      </left>
      <right style="thick">
        <color theme="0" tint="-0.499984740745262"/>
      </right>
      <top/>
      <bottom style="double">
        <color theme="0" tint="-0.499984740745262"/>
      </bottom>
      <diagonal/>
    </border>
    <border>
      <left style="medium">
        <color theme="0" tint="-0.499984740745262"/>
      </left>
      <right style="thick">
        <color theme="0" tint="-0.499984740745262"/>
      </right>
      <top/>
      <bottom/>
      <diagonal/>
    </border>
    <border>
      <left style="dashed">
        <color theme="0" tint="-0.24994659260841701"/>
      </left>
      <right/>
      <top/>
      <bottom/>
      <diagonal/>
    </border>
    <border>
      <left style="dashed">
        <color theme="0" tint="-0.24994659260841701"/>
      </left>
      <right/>
      <top/>
      <bottom style="double">
        <color theme="0" tint="-0.499984740745262"/>
      </bottom>
      <diagonal/>
    </border>
    <border>
      <left style="double">
        <color theme="0" tint="-0.499984740745262"/>
      </left>
      <right/>
      <top style="thin">
        <color theme="0" tint="-0.499984740745262"/>
      </top>
      <bottom style="dashed">
        <color theme="0" tint="-0.24994659260841701"/>
      </bottom>
      <diagonal/>
    </border>
    <border>
      <left/>
      <right/>
      <top style="thin">
        <color theme="0" tint="-0.499984740745262"/>
      </top>
      <bottom style="dashed">
        <color theme="0" tint="-0.24994659260841701"/>
      </bottom>
      <diagonal/>
    </border>
    <border>
      <left/>
      <right style="double">
        <color theme="0" tint="-0.499984740745262"/>
      </right>
      <top style="thin">
        <color theme="0" tint="-0.499984740745262"/>
      </top>
      <bottom style="dashed">
        <color theme="0" tint="-0.24994659260841701"/>
      </bottom>
      <diagonal/>
    </border>
    <border>
      <left style="double">
        <color theme="0" tint="-0.499984740745262"/>
      </left>
      <right/>
      <top style="dashed">
        <color theme="0" tint="-0.24994659260841701"/>
      </top>
      <bottom style="dashed">
        <color theme="0" tint="-0.24994659260841701"/>
      </bottom>
      <diagonal/>
    </border>
    <border>
      <left/>
      <right/>
      <top style="dashed">
        <color theme="0" tint="-0.24994659260841701"/>
      </top>
      <bottom style="dashed">
        <color theme="0" tint="-0.24994659260841701"/>
      </bottom>
      <diagonal/>
    </border>
    <border>
      <left/>
      <right style="double">
        <color theme="0" tint="-0.499984740745262"/>
      </right>
      <top style="dashed">
        <color theme="0" tint="-0.24994659260841701"/>
      </top>
      <bottom style="dashed">
        <color theme="0" tint="-0.24994659260841701"/>
      </bottom>
      <diagonal/>
    </border>
    <border>
      <left style="double">
        <color theme="0" tint="-0.499984740745262"/>
      </left>
      <right/>
      <top style="dashed">
        <color theme="0" tint="-0.24994659260841701"/>
      </top>
      <bottom style="double">
        <color theme="0" tint="-0.499984740745262"/>
      </bottom>
      <diagonal/>
    </border>
    <border>
      <left/>
      <right/>
      <top style="dashed">
        <color theme="0" tint="-0.24994659260841701"/>
      </top>
      <bottom style="double">
        <color theme="0" tint="-0.499984740745262"/>
      </bottom>
      <diagonal/>
    </border>
    <border>
      <left/>
      <right style="double">
        <color theme="0" tint="-0.499984740745262"/>
      </right>
      <top style="dashed">
        <color theme="0" tint="-0.24994659260841701"/>
      </top>
      <bottom style="double">
        <color theme="0" tint="-0.499984740745262"/>
      </bottom>
      <diagonal/>
    </border>
    <border>
      <left style="double">
        <color theme="0" tint="-0.499984740745262"/>
      </left>
      <right style="dashed">
        <color theme="0" tint="-0.24994659260841701"/>
      </right>
      <top style="thin">
        <color theme="0" tint="-0.499984740745262"/>
      </top>
      <bottom style="dashed">
        <color theme="0" tint="-0.24994659260841701"/>
      </bottom>
      <diagonal/>
    </border>
    <border>
      <left style="dashed">
        <color theme="0" tint="-0.24994659260841701"/>
      </left>
      <right style="dashed">
        <color theme="0" tint="-0.24994659260841701"/>
      </right>
      <top style="thin">
        <color theme="0" tint="-0.499984740745262"/>
      </top>
      <bottom style="dashed">
        <color theme="0" tint="-0.24994659260841701"/>
      </bottom>
      <diagonal/>
    </border>
    <border>
      <left style="dashed">
        <color theme="0" tint="-0.24994659260841701"/>
      </left>
      <right style="double">
        <color theme="0" tint="-0.499984740745262"/>
      </right>
      <top style="thin">
        <color theme="0" tint="-0.499984740745262"/>
      </top>
      <bottom style="dashed">
        <color theme="0" tint="-0.24994659260841701"/>
      </bottom>
      <diagonal/>
    </border>
    <border>
      <left style="double">
        <color theme="0" tint="-0.499984740745262"/>
      </left>
      <right style="dashed">
        <color theme="0" tint="-0.24994659260841701"/>
      </right>
      <top style="dashed">
        <color theme="0" tint="-0.24994659260841701"/>
      </top>
      <bottom style="dashed">
        <color theme="0" tint="-0.24994659260841701"/>
      </bottom>
      <diagonal/>
    </border>
    <border>
      <left style="dashed">
        <color theme="0" tint="-0.24994659260841701"/>
      </left>
      <right style="dashed">
        <color theme="0" tint="-0.24994659260841701"/>
      </right>
      <top style="dashed">
        <color theme="0" tint="-0.24994659260841701"/>
      </top>
      <bottom style="dashed">
        <color theme="0" tint="-0.24994659260841701"/>
      </bottom>
      <diagonal/>
    </border>
    <border>
      <left style="dashed">
        <color theme="0" tint="-0.24994659260841701"/>
      </left>
      <right style="double">
        <color theme="0" tint="-0.499984740745262"/>
      </right>
      <top style="dashed">
        <color theme="0" tint="-0.24994659260841701"/>
      </top>
      <bottom style="dashed">
        <color theme="0" tint="-0.24994659260841701"/>
      </bottom>
      <diagonal/>
    </border>
    <border>
      <left style="double">
        <color theme="0" tint="-0.499984740745262"/>
      </left>
      <right style="dashed">
        <color theme="0" tint="-0.24994659260841701"/>
      </right>
      <top style="dashed">
        <color theme="0" tint="-0.24994659260841701"/>
      </top>
      <bottom style="double">
        <color theme="0" tint="-0.499984740745262"/>
      </bottom>
      <diagonal/>
    </border>
    <border>
      <left style="dashed">
        <color theme="0" tint="-0.24994659260841701"/>
      </left>
      <right style="dashed">
        <color theme="0" tint="-0.24994659260841701"/>
      </right>
      <top style="dashed">
        <color theme="0" tint="-0.24994659260841701"/>
      </top>
      <bottom style="double">
        <color theme="0" tint="-0.499984740745262"/>
      </bottom>
      <diagonal/>
    </border>
    <border>
      <left style="dashed">
        <color theme="0" tint="-0.24994659260841701"/>
      </left>
      <right style="double">
        <color theme="0" tint="-0.499984740745262"/>
      </right>
      <top style="dashed">
        <color theme="0" tint="-0.24994659260841701"/>
      </top>
      <bottom style="double">
        <color theme="0" tint="-0.499984740745262"/>
      </bottom>
      <diagonal/>
    </border>
    <border>
      <left style="double">
        <color theme="0" tint="-0.499984740745262"/>
      </left>
      <right style="thin">
        <color theme="0" tint="-0.24994659260841701"/>
      </right>
      <top style="double">
        <color theme="0" tint="-0.499984740745262"/>
      </top>
      <bottom/>
      <diagonal/>
    </border>
    <border>
      <left style="thin">
        <color theme="0" tint="-0.24994659260841701"/>
      </left>
      <right style="thin">
        <color theme="0" tint="-0.24994659260841701"/>
      </right>
      <top style="double">
        <color theme="0" tint="-0.499984740745262"/>
      </top>
      <bottom/>
      <diagonal/>
    </border>
    <border>
      <left style="double">
        <color theme="0" tint="-0.499984740745262"/>
      </left>
      <right style="double">
        <color theme="0" tint="-0.499984740745262"/>
      </right>
      <top style="thin">
        <color theme="0" tint="-0.14996795556505021"/>
      </top>
      <bottom style="thin">
        <color theme="0" tint="-0.14996795556505021"/>
      </bottom>
      <diagonal/>
    </border>
    <border>
      <left style="thin">
        <color theme="0" tint="-0.499984740745262"/>
      </left>
      <right style="double">
        <color theme="0" tint="-0.499984740745262"/>
      </right>
      <top style="double">
        <color theme="0" tint="-0.499984740745262"/>
      </top>
      <bottom/>
      <diagonal/>
    </border>
    <border>
      <left style="double">
        <color theme="0" tint="-0.499984740745262"/>
      </left>
      <right style="double">
        <color theme="0" tint="-0.499984740745262"/>
      </right>
      <top/>
      <bottom style="thin">
        <color theme="0" tint="-0.14996795556505021"/>
      </bottom>
      <diagonal/>
    </border>
    <border>
      <left style="double">
        <color theme="0" tint="-0.499984740745262"/>
      </left>
      <right/>
      <top/>
      <bottom style="dashed">
        <color theme="0" tint="-0.24994659260841701"/>
      </bottom>
      <diagonal/>
    </border>
    <border>
      <left style="double">
        <color theme="0" tint="-0.499984740745262"/>
      </left>
      <right/>
      <top style="dashed">
        <color theme="0" tint="-0.24994659260841701"/>
      </top>
      <bottom/>
      <diagonal/>
    </border>
    <border>
      <left style="double">
        <color theme="0" tint="-0.499984740745262"/>
      </left>
      <right/>
      <top style="medium">
        <color theme="0" tint="-0.499984740745262"/>
      </top>
      <bottom style="dashed">
        <color theme="0" tint="-0.24994659260841701"/>
      </bottom>
      <diagonal/>
    </border>
    <border>
      <left style="double">
        <color theme="0" tint="-0.499984740745262"/>
      </left>
      <right/>
      <top style="medium">
        <color theme="0" tint="-0.499984740745262"/>
      </top>
      <bottom/>
      <diagonal/>
    </border>
    <border>
      <left style="medium">
        <color theme="0" tint="-0.499984740745262"/>
      </left>
      <right style="double">
        <color theme="0" tint="-0.499984740745262"/>
      </right>
      <top/>
      <bottom style="double">
        <color theme="0" tint="-0.499984740745262"/>
      </bottom>
      <diagonal/>
    </border>
    <border>
      <left style="medium">
        <color theme="0" tint="-0.499984740745262"/>
      </left>
      <right style="double">
        <color theme="0" tint="-0.499984740745262"/>
      </right>
      <top/>
      <bottom/>
      <diagonal/>
    </border>
    <border>
      <left/>
      <right style="dashed">
        <color theme="0" tint="-0.24994659260841701"/>
      </right>
      <top/>
      <bottom/>
      <diagonal/>
    </border>
    <border>
      <left/>
      <right style="dashed">
        <color theme="0" tint="-0.24994659260841701"/>
      </right>
      <top/>
      <bottom style="double">
        <color theme="0" tint="-0.499984740745262"/>
      </bottom>
      <diagonal/>
    </border>
    <border>
      <left style="thick">
        <color theme="0" tint="-0.499984740745262"/>
      </left>
      <right style="dashed">
        <color theme="0" tint="-0.34998626667073579"/>
      </right>
      <top/>
      <bottom/>
      <diagonal/>
    </border>
    <border>
      <left style="thick">
        <color theme="0" tint="-0.499984740745262"/>
      </left>
      <right/>
      <top/>
      <bottom/>
      <diagonal/>
    </border>
    <border>
      <left style="double">
        <color theme="0" tint="-0.499984740745262"/>
      </left>
      <right style="thick">
        <color theme="0" tint="-0.499984740745262"/>
      </right>
      <top style="double">
        <color theme="0" tint="-0.499984740745262"/>
      </top>
      <bottom/>
      <diagonal/>
    </border>
    <border>
      <left style="dashed">
        <color theme="0" tint="-0.24994659260841701"/>
      </left>
      <right style="thick">
        <color theme="0" tint="-0.499984740745262"/>
      </right>
      <top/>
      <bottom/>
      <diagonal/>
    </border>
    <border>
      <left style="dashed">
        <color theme="0" tint="-0.24994659260841701"/>
      </left>
      <right style="thick">
        <color theme="0" tint="-0.499984740745262"/>
      </right>
      <top/>
      <bottom style="double">
        <color theme="0" tint="-0.499984740745262"/>
      </bottom>
      <diagonal/>
    </border>
    <border>
      <left style="dashed">
        <color theme="0" tint="-0.24994659260841701"/>
      </left>
      <right style="double">
        <color theme="0" tint="-0.499984740745262"/>
      </right>
      <top/>
      <bottom/>
      <diagonal/>
    </border>
    <border>
      <left style="dashed">
        <color theme="0" tint="-0.24994659260841701"/>
      </left>
      <right style="double">
        <color theme="0" tint="-0.499984740745262"/>
      </right>
      <top/>
      <bottom style="double">
        <color theme="0" tint="-0.499984740745262"/>
      </bottom>
      <diagonal/>
    </border>
    <border>
      <left/>
      <right style="thick">
        <color theme="0" tint="-0.499984740745262"/>
      </right>
      <top style="dotted">
        <color theme="0" tint="-0.499984740745262"/>
      </top>
      <bottom style="dotted">
        <color theme="0" tint="-0.499984740745262"/>
      </bottom>
      <diagonal/>
    </border>
    <border>
      <left/>
      <right style="thick">
        <color theme="0" tint="-0.499984740745262"/>
      </right>
      <top style="dotted">
        <color theme="0" tint="-0.499984740745262"/>
      </top>
      <bottom style="double">
        <color theme="0" tint="-0.499984740745262"/>
      </bottom>
      <diagonal/>
    </border>
    <border>
      <left style="dashed">
        <color theme="0" tint="-0.34998626667073579"/>
      </left>
      <right/>
      <top style="double">
        <color theme="0" tint="-0.499984740745262"/>
      </top>
      <bottom/>
      <diagonal/>
    </border>
    <border>
      <left/>
      <right style="dashed">
        <color theme="0" tint="-0.34998626667073579"/>
      </right>
      <top style="double">
        <color theme="0" tint="-0.499984740745262"/>
      </top>
      <bottom/>
      <diagonal/>
    </border>
    <border>
      <left style="thick">
        <color theme="0" tint="-0.499984740745262"/>
      </left>
      <right style="dashed">
        <color theme="0" tint="-0.34998626667073579"/>
      </right>
      <top style="double">
        <color theme="0" tint="-0.499984740745262"/>
      </top>
      <bottom/>
      <diagonal/>
    </border>
    <border>
      <left style="dashed">
        <color theme="0" tint="-0.34998626667073579"/>
      </left>
      <right style="thick">
        <color theme="0" tint="-0.499984740745262"/>
      </right>
      <top style="double">
        <color theme="0" tint="-0.499984740745262"/>
      </top>
      <bottom/>
      <diagonal/>
    </border>
    <border>
      <left style="dashed">
        <color theme="0" tint="-0.34998626667073579"/>
      </left>
      <right style="thick">
        <color theme="0" tint="-0.499984740745262"/>
      </right>
      <top/>
      <bottom/>
      <diagonal/>
    </border>
    <border>
      <left/>
      <right/>
      <top style="dashed">
        <color theme="0" tint="-0.24994659260841701"/>
      </top>
      <bottom style="medium">
        <color theme="0" tint="-0.499984740745262"/>
      </bottom>
      <diagonal/>
    </border>
    <border>
      <left style="thick">
        <color theme="0" tint="-0.499984740745262"/>
      </left>
      <right style="double">
        <color theme="0" tint="-0.499984740745262"/>
      </right>
      <top style="dashed">
        <color theme="0" tint="-0.24994659260841701"/>
      </top>
      <bottom style="medium">
        <color theme="0" tint="-0.499984740745262"/>
      </bottom>
      <diagonal/>
    </border>
    <border>
      <left style="thick">
        <color theme="0" tint="-0.499984740745262"/>
      </left>
      <right style="medium">
        <color theme="0" tint="-0.499984740745262"/>
      </right>
      <top style="double">
        <color theme="0" tint="-0.499984740745262"/>
      </top>
      <bottom/>
      <diagonal/>
    </border>
    <border>
      <left style="thick">
        <color theme="0" tint="-0.499984740745262"/>
      </left>
      <right style="medium">
        <color theme="0" tint="-0.499984740745262"/>
      </right>
      <top/>
      <bottom/>
      <diagonal/>
    </border>
    <border>
      <left style="thick">
        <color theme="0" tint="-0.499984740745262"/>
      </left>
      <right style="medium">
        <color theme="0" tint="-0.499984740745262"/>
      </right>
      <top/>
      <bottom style="double">
        <color theme="0" tint="-0.499984740745262"/>
      </bottom>
      <diagonal/>
    </border>
    <border>
      <left style="medium">
        <color theme="0" tint="-0.499984740745262"/>
      </left>
      <right style="medium">
        <color theme="0" tint="-0.499984740745262"/>
      </right>
      <top style="double">
        <color theme="0" tint="-0.499984740745262"/>
      </top>
      <bottom/>
      <diagonal/>
    </border>
    <border>
      <left style="medium">
        <color theme="0" tint="-0.499984740745262"/>
      </left>
      <right style="medium">
        <color theme="0" tint="-0.499984740745262"/>
      </right>
      <top/>
      <bottom/>
      <diagonal/>
    </border>
    <border>
      <left style="medium">
        <color theme="0" tint="-0.499984740745262"/>
      </left>
      <right style="medium">
        <color theme="0" tint="-0.499984740745262"/>
      </right>
      <top/>
      <bottom style="double">
        <color theme="0" tint="-0.499984740745262"/>
      </bottom>
      <diagonal/>
    </border>
    <border>
      <left style="double">
        <color theme="0" tint="-0.499984740745262"/>
      </left>
      <right style="thin">
        <color theme="0" tint="-0.14996795556505021"/>
      </right>
      <top style="thin">
        <color theme="0" tint="-0.14996795556505021"/>
      </top>
      <bottom style="double">
        <color theme="0" tint="-0.499984740745262"/>
      </bottom>
      <diagonal/>
    </border>
    <border>
      <left style="thin">
        <color theme="0" tint="-0.14996795556505021"/>
      </left>
      <right/>
      <top style="thin">
        <color theme="0" tint="-0.14996795556505021"/>
      </top>
      <bottom style="double">
        <color theme="0" tint="-0.499984740745262"/>
      </bottom>
      <diagonal/>
    </border>
    <border>
      <left/>
      <right/>
      <top style="thin">
        <color theme="0" tint="-0.14996795556505021"/>
      </top>
      <bottom style="double">
        <color theme="0" tint="-0.499984740745262"/>
      </bottom>
      <diagonal/>
    </border>
    <border>
      <left/>
      <right style="thin">
        <color theme="0" tint="-0.14996795556505021"/>
      </right>
      <top style="thin">
        <color theme="0" tint="-0.14996795556505021"/>
      </top>
      <bottom style="double">
        <color theme="0" tint="-0.499984740745262"/>
      </bottom>
      <diagonal/>
    </border>
    <border>
      <left/>
      <right style="double">
        <color theme="0" tint="-0.499984740745262"/>
      </right>
      <top style="thin">
        <color theme="0" tint="-0.14996795556505021"/>
      </top>
      <bottom style="double">
        <color theme="0" tint="-0.499984740745262"/>
      </bottom>
      <diagonal/>
    </border>
    <border>
      <left style="thick">
        <color theme="0" tint="-0.499984740745262"/>
      </left>
      <right/>
      <top/>
      <bottom style="double">
        <color theme="0" tint="-0.499984740745262"/>
      </bottom>
      <diagonal/>
    </border>
    <border>
      <left/>
      <right/>
      <top/>
      <bottom style="thick">
        <color theme="0" tint="-0.499984740745262"/>
      </bottom>
      <diagonal/>
    </border>
    <border>
      <left style="double">
        <color theme="0" tint="-0.499984740745262"/>
      </left>
      <right/>
      <top style="dashed">
        <color theme="0" tint="-0.24994659260841701"/>
      </top>
      <bottom style="medium">
        <color theme="0" tint="-0.499984740745262"/>
      </bottom>
      <diagonal/>
    </border>
    <border>
      <left style="double">
        <color theme="0" tint="-0.499984740745262"/>
      </left>
      <right/>
      <top/>
      <bottom style="medium">
        <color theme="0" tint="-0.499984740745262"/>
      </bottom>
      <diagonal/>
    </border>
    <border>
      <left style="dashed">
        <color theme="0" tint="-0.24994659260841701"/>
      </left>
      <right style="dashed">
        <color theme="0" tint="-0.24994659260841701"/>
      </right>
      <top/>
      <bottom style="dotted">
        <color theme="0" tint="-0.34998626667073579"/>
      </bottom>
      <diagonal/>
    </border>
    <border>
      <left style="dashed">
        <color theme="0" tint="-0.24994659260841701"/>
      </left>
      <right style="dashed">
        <color theme="0" tint="-0.24994659260841701"/>
      </right>
      <top style="dotted">
        <color theme="0" tint="-0.34998626667073579"/>
      </top>
      <bottom style="double">
        <color theme="0" tint="-0.499984740745262"/>
      </bottom>
      <diagonal/>
    </border>
    <border>
      <left style="double">
        <color theme="0" tint="-0.499984740745262"/>
      </left>
      <right/>
      <top style="dotted">
        <color theme="0" tint="-0.34998626667073579"/>
      </top>
      <bottom style="double">
        <color theme="0" tint="-0.499984740745262"/>
      </bottom>
      <diagonal/>
    </border>
    <border>
      <left/>
      <right/>
      <top style="dotted">
        <color theme="0" tint="-0.34998626667073579"/>
      </top>
      <bottom style="double">
        <color theme="0" tint="-0.499984740745262"/>
      </bottom>
      <diagonal/>
    </border>
    <border>
      <left/>
      <right style="thick">
        <color theme="0" tint="-0.499984740745262"/>
      </right>
      <top style="dotted">
        <color theme="0" tint="-0.34998626667073579"/>
      </top>
      <bottom style="double">
        <color theme="0" tint="-0.499984740745262"/>
      </bottom>
      <diagonal/>
    </border>
    <border>
      <left style="thick">
        <color theme="0" tint="-0.499984740745262"/>
      </left>
      <right style="dashed">
        <color theme="0" tint="-0.24994659260841701"/>
      </right>
      <top style="dotted">
        <color theme="0" tint="-0.34998626667073579"/>
      </top>
      <bottom style="double">
        <color theme="0" tint="-0.499984740745262"/>
      </bottom>
      <diagonal/>
    </border>
    <border>
      <left style="dashed">
        <color theme="0" tint="-0.24994659260841701"/>
      </left>
      <right/>
      <top style="dotted">
        <color theme="0" tint="-0.34998626667073579"/>
      </top>
      <bottom style="double">
        <color theme="0" tint="-0.499984740745262"/>
      </bottom>
      <diagonal/>
    </border>
    <border>
      <left style="medium">
        <color theme="0" tint="-0.499984740745262"/>
      </left>
      <right style="dashed">
        <color theme="0" tint="-0.24994659260841701"/>
      </right>
      <top style="dotted">
        <color theme="0" tint="-0.34998626667073579"/>
      </top>
      <bottom style="double">
        <color theme="0" tint="-0.499984740745262"/>
      </bottom>
      <diagonal/>
    </border>
    <border>
      <left style="dashed">
        <color theme="0" tint="-0.24994659260841701"/>
      </left>
      <right style="medium">
        <color theme="0" tint="-0.499984740745262"/>
      </right>
      <top style="dotted">
        <color theme="0" tint="-0.34998626667073579"/>
      </top>
      <bottom style="double">
        <color theme="0" tint="-0.499984740745262"/>
      </bottom>
      <diagonal/>
    </border>
    <border>
      <left style="medium">
        <color theme="0" tint="-0.499984740745262"/>
      </left>
      <right style="thick">
        <color theme="0" tint="-0.499984740745262"/>
      </right>
      <top style="dotted">
        <color theme="0" tint="-0.34998626667073579"/>
      </top>
      <bottom style="double">
        <color theme="0" tint="-0.499984740745262"/>
      </bottom>
      <diagonal/>
    </border>
    <border>
      <left/>
      <right style="double">
        <color theme="0" tint="-0.499984740745262"/>
      </right>
      <top style="dotted">
        <color theme="0" tint="-0.34998626667073579"/>
      </top>
      <bottom style="double">
        <color theme="0" tint="-0.499984740745262"/>
      </bottom>
      <diagonal/>
    </border>
    <border>
      <left style="thick">
        <color theme="0" tint="-0.499984740745262"/>
      </left>
      <right style="dashed">
        <color theme="0" tint="-0.24994659260841701"/>
      </right>
      <top style="double">
        <color theme="0" tint="-0.499984740745262"/>
      </top>
      <bottom/>
      <diagonal/>
    </border>
    <border>
      <left style="dashed">
        <color theme="0" tint="-0.24994659260841701"/>
      </left>
      <right style="dashed">
        <color theme="0" tint="-0.24994659260841701"/>
      </right>
      <top style="double">
        <color theme="0" tint="-0.499984740745262"/>
      </top>
      <bottom/>
      <diagonal/>
    </border>
    <border>
      <left style="dashed">
        <color theme="0" tint="-0.24994659260841701"/>
      </left>
      <right style="thick">
        <color theme="0" tint="-0.499984740745262"/>
      </right>
      <top style="double">
        <color theme="0" tint="-0.499984740745262"/>
      </top>
      <bottom/>
      <diagonal/>
    </border>
    <border>
      <left style="dashed">
        <color theme="0" tint="-0.24994659260841701"/>
      </left>
      <right style="double">
        <color theme="0" tint="-0.499984740745262"/>
      </right>
      <top style="double">
        <color theme="0" tint="-0.499984740745262"/>
      </top>
      <bottom/>
      <diagonal/>
    </border>
    <border>
      <left style="double">
        <color theme="0" tint="-0.499984740745262"/>
      </left>
      <right/>
      <top/>
      <bottom style="dotted">
        <color theme="0" tint="-0.34998626667073579"/>
      </bottom>
      <diagonal/>
    </border>
    <border>
      <left/>
      <right/>
      <top/>
      <bottom style="dotted">
        <color theme="0" tint="-0.34998626667073579"/>
      </bottom>
      <diagonal/>
    </border>
    <border>
      <left style="thick">
        <color theme="0" tint="-0.499984740745262"/>
      </left>
      <right style="dashed">
        <color theme="0" tint="-0.24994659260841701"/>
      </right>
      <top/>
      <bottom style="dotted">
        <color theme="0" tint="-0.34998626667073579"/>
      </bottom>
      <diagonal/>
    </border>
    <border>
      <left style="dashed">
        <color theme="0" tint="-0.24994659260841701"/>
      </left>
      <right/>
      <top/>
      <bottom style="dotted">
        <color theme="0" tint="-0.34998626667073579"/>
      </bottom>
      <diagonal/>
    </border>
    <border>
      <left style="medium">
        <color theme="0" tint="-0.499984740745262"/>
      </left>
      <right style="dashed">
        <color theme="0" tint="-0.24994659260841701"/>
      </right>
      <top/>
      <bottom style="dotted">
        <color theme="0" tint="-0.34998626667073579"/>
      </bottom>
      <diagonal/>
    </border>
    <border>
      <left style="dashed">
        <color theme="0" tint="-0.24994659260841701"/>
      </left>
      <right style="medium">
        <color theme="0" tint="-0.499984740745262"/>
      </right>
      <top/>
      <bottom style="dotted">
        <color theme="0" tint="-0.34998626667073579"/>
      </bottom>
      <diagonal/>
    </border>
    <border>
      <left/>
      <right style="double">
        <color theme="0" tint="-0.499984740745262"/>
      </right>
      <top/>
      <bottom style="dotted">
        <color theme="0" tint="-0.34998626667073579"/>
      </bottom>
      <diagonal/>
    </border>
    <border>
      <left style="double">
        <color theme="0" tint="-0.499984740745262"/>
      </left>
      <right/>
      <top style="dotted">
        <color theme="0" tint="-0.34998626667073579"/>
      </top>
      <bottom/>
      <diagonal/>
    </border>
    <border>
      <left/>
      <right/>
      <top style="dotted">
        <color theme="0" tint="-0.34998626667073579"/>
      </top>
      <bottom/>
      <diagonal/>
    </border>
    <border>
      <left style="thick">
        <color theme="0" tint="-0.499984740745262"/>
      </left>
      <right style="dashed">
        <color theme="0" tint="-0.24994659260841701"/>
      </right>
      <top style="dotted">
        <color theme="0" tint="-0.34998626667073579"/>
      </top>
      <bottom/>
      <diagonal/>
    </border>
    <border>
      <left style="dashed">
        <color theme="0" tint="-0.24994659260841701"/>
      </left>
      <right style="dashed">
        <color theme="0" tint="-0.24994659260841701"/>
      </right>
      <top style="dotted">
        <color theme="0" tint="-0.34998626667073579"/>
      </top>
      <bottom/>
      <diagonal/>
    </border>
    <border>
      <left style="dashed">
        <color theme="0" tint="-0.24994659260841701"/>
      </left>
      <right/>
      <top style="dotted">
        <color theme="0" tint="-0.34998626667073579"/>
      </top>
      <bottom/>
      <diagonal/>
    </border>
    <border>
      <left style="medium">
        <color theme="0" tint="-0.499984740745262"/>
      </left>
      <right style="dashed">
        <color theme="0" tint="-0.24994659260841701"/>
      </right>
      <top style="dotted">
        <color theme="0" tint="-0.34998626667073579"/>
      </top>
      <bottom/>
      <diagonal/>
    </border>
    <border>
      <left style="dashed">
        <color theme="0" tint="-0.24994659260841701"/>
      </left>
      <right style="medium">
        <color theme="0" tint="-0.499984740745262"/>
      </right>
      <top style="dotted">
        <color theme="0" tint="-0.34998626667073579"/>
      </top>
      <bottom/>
      <diagonal/>
    </border>
    <border>
      <left/>
      <right style="double">
        <color theme="0" tint="-0.499984740745262"/>
      </right>
      <top style="dotted">
        <color theme="0" tint="-0.34998626667073579"/>
      </top>
      <bottom/>
      <diagonal/>
    </border>
    <border>
      <left/>
      <right style="dashed">
        <color theme="0" tint="-0.24994659260841701"/>
      </right>
      <top/>
      <bottom style="dotted">
        <color theme="0" tint="-0.34998626667073579"/>
      </bottom>
      <diagonal/>
    </border>
    <border>
      <left/>
      <right style="dashed">
        <color theme="0" tint="-0.24994659260841701"/>
      </right>
      <top style="dotted">
        <color theme="0" tint="-0.34998626667073579"/>
      </top>
      <bottom/>
      <diagonal/>
    </border>
    <border>
      <left style="double">
        <color theme="0" tint="-0.499984740745262"/>
      </left>
      <right/>
      <top style="thin">
        <color rgb="FFA6A6A7"/>
      </top>
      <bottom style="thick">
        <color theme="0" tint="-0.499984740745262"/>
      </bottom>
      <diagonal/>
    </border>
    <border>
      <left/>
      <right/>
      <top style="medium">
        <color theme="0" tint="-0.34998626667073579"/>
      </top>
      <bottom style="medium">
        <color theme="0" tint="-0.34998626667073579"/>
      </bottom>
      <diagonal/>
    </border>
    <border>
      <left/>
      <right/>
      <top style="medium">
        <color theme="0" tint="-0.34998626667073579"/>
      </top>
      <bottom/>
      <diagonal/>
    </border>
    <border>
      <left/>
      <right/>
      <top/>
      <bottom style="medium">
        <color theme="0" tint="-0.34998626667073579"/>
      </bottom>
      <diagonal/>
    </border>
    <border>
      <left/>
      <right style="thick">
        <color theme="0" tint="-0.499984740745262"/>
      </right>
      <top/>
      <bottom style="dotted">
        <color theme="0" tint="-0.24994659260841701"/>
      </bottom>
      <diagonal/>
    </border>
    <border>
      <left/>
      <right/>
      <top/>
      <bottom style="dotted">
        <color theme="0" tint="-0.24994659260841701"/>
      </bottom>
      <diagonal/>
    </border>
    <border>
      <left style="thick">
        <color theme="0" tint="-0.499984740745262"/>
      </left>
      <right style="dashed">
        <color theme="0" tint="-0.24994659260841701"/>
      </right>
      <top/>
      <bottom style="dotted">
        <color theme="0" tint="-0.24994659260841701"/>
      </bottom>
      <diagonal/>
    </border>
    <border>
      <left style="dashed">
        <color theme="0" tint="-0.24994659260841701"/>
      </left>
      <right style="dashed">
        <color theme="0" tint="-0.24994659260841701"/>
      </right>
      <top/>
      <bottom style="dotted">
        <color theme="0" tint="-0.24994659260841701"/>
      </bottom>
      <diagonal/>
    </border>
    <border>
      <left style="dashed">
        <color theme="0" tint="-0.24994659260841701"/>
      </left>
      <right style="thick">
        <color theme="0" tint="-0.499984740745262"/>
      </right>
      <top/>
      <bottom style="dotted">
        <color theme="0" tint="-0.24994659260841701"/>
      </bottom>
      <diagonal/>
    </border>
    <border>
      <left style="thick">
        <color theme="0" tint="-0.499984740745262"/>
      </left>
      <right style="dashed">
        <color theme="0" tint="-0.24994659260841701"/>
      </right>
      <top style="dotted">
        <color theme="0" tint="-0.24994659260841701"/>
      </top>
      <bottom style="medium">
        <color theme="0" tint="-0.34998626667073579"/>
      </bottom>
      <diagonal/>
    </border>
    <border>
      <left style="dashed">
        <color theme="0" tint="-0.24994659260841701"/>
      </left>
      <right style="dashed">
        <color theme="0" tint="-0.24994659260841701"/>
      </right>
      <top style="dotted">
        <color theme="0" tint="-0.24994659260841701"/>
      </top>
      <bottom style="medium">
        <color theme="0" tint="-0.34998626667073579"/>
      </bottom>
      <diagonal/>
    </border>
    <border>
      <left style="dashed">
        <color theme="0" tint="-0.24994659260841701"/>
      </left>
      <right style="thick">
        <color theme="0" tint="-0.499984740745262"/>
      </right>
      <top style="dotted">
        <color theme="0" tint="-0.24994659260841701"/>
      </top>
      <bottom style="medium">
        <color theme="0" tint="-0.34998626667073579"/>
      </bottom>
      <diagonal/>
    </border>
    <border>
      <left/>
      <right/>
      <top style="dotted">
        <color theme="0" tint="-0.24994659260841701"/>
      </top>
      <bottom style="medium">
        <color theme="0" tint="-0.34998626667073579"/>
      </bottom>
      <diagonal/>
    </border>
    <border>
      <left/>
      <right style="thick">
        <color theme="0" tint="-0.499984740745262"/>
      </right>
      <top style="dotted">
        <color theme="0" tint="-0.24994659260841701"/>
      </top>
      <bottom style="medium">
        <color theme="0" tint="-0.34998626667073579"/>
      </bottom>
      <diagonal/>
    </border>
    <border>
      <left style="double">
        <color theme="0" tint="-0.499984740745262"/>
      </left>
      <right/>
      <top style="thick">
        <color theme="0" tint="-0.499984740745262"/>
      </top>
      <bottom/>
      <diagonal/>
    </border>
    <border>
      <left/>
      <right/>
      <top style="thick">
        <color theme="0" tint="-0.499984740745262"/>
      </top>
      <bottom style="medium">
        <color theme="0" tint="-0.34998626667073579"/>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double">
        <color theme="0" tint="-0.499984740745262"/>
      </left>
      <right/>
      <top/>
      <bottom style="thick">
        <color theme="0" tint="-0.499984740745262"/>
      </bottom>
      <diagonal/>
    </border>
    <border>
      <left/>
      <right/>
      <top style="medium">
        <color theme="0" tint="-0.34998626667073579"/>
      </top>
      <bottom style="thick">
        <color theme="0" tint="-0.499984740745262"/>
      </bottom>
      <diagonal/>
    </border>
    <border>
      <left style="thick">
        <color theme="0" tint="-0.499984740745262"/>
      </left>
      <right style="dashed">
        <color theme="0" tint="-0.24994659260841701"/>
      </right>
      <top style="thick">
        <color theme="0" tint="-0.499984740745262"/>
      </top>
      <bottom/>
      <diagonal/>
    </border>
    <border>
      <left style="dashed">
        <color theme="0" tint="-0.24994659260841701"/>
      </left>
      <right style="dashed">
        <color theme="0" tint="-0.24994659260841701"/>
      </right>
      <top style="thick">
        <color theme="0" tint="-0.499984740745262"/>
      </top>
      <bottom/>
      <diagonal/>
    </border>
    <border>
      <left style="dashed">
        <color theme="0" tint="-0.24994659260841701"/>
      </left>
      <right style="thick">
        <color theme="0" tint="-0.499984740745262"/>
      </right>
      <top style="thick">
        <color theme="0" tint="-0.499984740745262"/>
      </top>
      <bottom/>
      <diagonal/>
    </border>
    <border>
      <left style="thick">
        <color theme="0" tint="-0.499984740745262"/>
      </left>
      <right style="dashed">
        <color theme="0" tint="-0.24994659260841701"/>
      </right>
      <top style="medium">
        <color theme="0" tint="-0.34998626667073579"/>
      </top>
      <bottom/>
      <diagonal/>
    </border>
    <border>
      <left style="dashed">
        <color theme="0" tint="-0.24994659260841701"/>
      </left>
      <right style="dashed">
        <color theme="0" tint="-0.24994659260841701"/>
      </right>
      <top style="medium">
        <color theme="0" tint="-0.34998626667073579"/>
      </top>
      <bottom/>
      <diagonal/>
    </border>
    <border>
      <left style="dashed">
        <color theme="0" tint="-0.24994659260841701"/>
      </left>
      <right style="thick">
        <color theme="0" tint="-0.499984740745262"/>
      </right>
      <top style="medium">
        <color theme="0" tint="-0.34998626667073579"/>
      </top>
      <bottom/>
      <diagonal/>
    </border>
    <border>
      <left style="thick">
        <color theme="0" tint="-0.499984740745262"/>
      </left>
      <right style="dashed">
        <color theme="0" tint="-0.24994659260841701"/>
      </right>
      <top/>
      <bottom style="thick">
        <color theme="0" tint="-0.499984740745262"/>
      </bottom>
      <diagonal/>
    </border>
    <border>
      <left style="dashed">
        <color theme="0" tint="-0.24994659260841701"/>
      </left>
      <right style="dashed">
        <color theme="0" tint="-0.24994659260841701"/>
      </right>
      <top/>
      <bottom style="thick">
        <color theme="0" tint="-0.499984740745262"/>
      </bottom>
      <diagonal/>
    </border>
    <border>
      <left style="dashed">
        <color theme="0" tint="-0.24994659260841701"/>
      </left>
      <right style="thick">
        <color theme="0" tint="-0.499984740745262"/>
      </right>
      <top/>
      <bottom style="thick">
        <color theme="0" tint="-0.499984740745262"/>
      </bottom>
      <diagonal/>
    </border>
    <border>
      <left style="dashed">
        <color theme="0" tint="-0.24994659260841701"/>
      </left>
      <right style="double">
        <color theme="0" tint="-0.499984740745262"/>
      </right>
      <top/>
      <bottom style="thick">
        <color theme="0" tint="-0.499984740745262"/>
      </bottom>
      <diagonal/>
    </border>
    <border>
      <left style="dashed">
        <color theme="0" tint="-0.24994659260841701"/>
      </left>
      <right style="double">
        <color theme="0" tint="-0.499984740745262"/>
      </right>
      <top/>
      <bottom style="dotted">
        <color theme="0" tint="-0.24994659260841701"/>
      </bottom>
      <diagonal/>
    </border>
    <border>
      <left style="dashed">
        <color theme="0" tint="-0.24994659260841701"/>
      </left>
      <right style="double">
        <color theme="0" tint="-0.499984740745262"/>
      </right>
      <top style="dotted">
        <color theme="0" tint="-0.24994659260841701"/>
      </top>
      <bottom style="medium">
        <color theme="0" tint="-0.34998626667073579"/>
      </bottom>
      <diagonal/>
    </border>
    <border>
      <left style="dashed">
        <color theme="0" tint="-0.24994659260841701"/>
      </left>
      <right style="double">
        <color theme="0" tint="-0.499984740745262"/>
      </right>
      <top style="medium">
        <color theme="0" tint="-0.34998626667073579"/>
      </top>
      <bottom/>
      <diagonal/>
    </border>
    <border>
      <left style="dashed">
        <color theme="0" tint="-0.24994659260841701"/>
      </left>
      <right style="double">
        <color theme="0" tint="-0.499984740745262"/>
      </right>
      <top style="thick">
        <color theme="0" tint="-0.499984740745262"/>
      </top>
      <bottom/>
      <diagonal/>
    </border>
    <border>
      <left/>
      <right style="dashed">
        <color theme="0" tint="-0.24994659260841701"/>
      </right>
      <top/>
      <bottom style="dotted">
        <color theme="0" tint="-0.24994659260841701"/>
      </bottom>
      <diagonal/>
    </border>
    <border>
      <left/>
      <right style="dashed">
        <color theme="0" tint="-0.24994659260841701"/>
      </right>
      <top style="dotted">
        <color theme="0" tint="-0.24994659260841701"/>
      </top>
      <bottom style="medium">
        <color theme="0" tint="-0.34998626667073579"/>
      </bottom>
      <diagonal/>
    </border>
    <border>
      <left/>
      <right style="dashed">
        <color theme="0" tint="-0.24994659260841701"/>
      </right>
      <top/>
      <bottom style="thick">
        <color theme="0" tint="-0.499984740745262"/>
      </bottom>
      <diagonal/>
    </border>
    <border>
      <left/>
      <right style="dashed">
        <color theme="0" tint="-0.24994659260841701"/>
      </right>
      <top style="thick">
        <color theme="0" tint="-0.499984740745262"/>
      </top>
      <bottom/>
      <diagonal/>
    </border>
    <border>
      <left/>
      <right style="dashed">
        <color theme="0" tint="-0.24994659260841701"/>
      </right>
      <top style="medium">
        <color theme="0" tint="-0.34998626667073579"/>
      </top>
      <bottom/>
      <diagonal/>
    </border>
    <border>
      <left style="dashed">
        <color theme="0" tint="-0.24994659260841701"/>
      </left>
      <right/>
      <top/>
      <bottom style="dotted">
        <color theme="0" tint="-0.24994659260841701"/>
      </bottom>
      <diagonal/>
    </border>
    <border>
      <left style="dashed">
        <color theme="0" tint="-0.24994659260841701"/>
      </left>
      <right/>
      <top style="dotted">
        <color theme="0" tint="-0.24994659260841701"/>
      </top>
      <bottom style="medium">
        <color theme="0" tint="-0.34998626667073579"/>
      </bottom>
      <diagonal/>
    </border>
    <border>
      <left style="dashed">
        <color theme="0" tint="-0.24994659260841701"/>
      </left>
      <right/>
      <top style="medium">
        <color theme="0" tint="-0.34998626667073579"/>
      </top>
      <bottom/>
      <diagonal/>
    </border>
    <border>
      <left style="dashed">
        <color theme="0" tint="-0.24994659260841701"/>
      </left>
      <right/>
      <top/>
      <bottom style="thick">
        <color theme="0" tint="-0.499984740745262"/>
      </bottom>
      <diagonal/>
    </border>
    <border>
      <left style="dashed">
        <color theme="0" tint="-0.24994659260841701"/>
      </left>
      <right/>
      <top style="thick">
        <color theme="0" tint="-0.499984740745262"/>
      </top>
      <bottom/>
      <diagonal/>
    </border>
    <border>
      <left style="thick">
        <color theme="0" tint="-0.499984740745262"/>
      </left>
      <right style="thick">
        <color theme="0" tint="-0.499984740745262"/>
      </right>
      <top style="dotted">
        <color theme="0" tint="-0.24994659260841701"/>
      </top>
      <bottom style="double">
        <color theme="0" tint="-0.499984740745262"/>
      </bottom>
      <diagonal/>
    </border>
    <border>
      <left style="thick">
        <color theme="0" tint="-0.499984740745262"/>
      </left>
      <right style="double">
        <color theme="0" tint="-0.499984740745262"/>
      </right>
      <top style="dotted">
        <color theme="0" tint="-0.24994659260841701"/>
      </top>
      <bottom style="double">
        <color theme="0" tint="-0.499984740745262"/>
      </bottom>
      <diagonal/>
    </border>
    <border>
      <left style="double">
        <color theme="0" tint="-0.499984740745262"/>
      </left>
      <right style="thick">
        <color theme="0" tint="-0.499984740745262"/>
      </right>
      <top/>
      <bottom style="double">
        <color theme="0" tint="-0.499984740745262"/>
      </bottom>
      <diagonal/>
    </border>
    <border>
      <left style="thick">
        <color theme="0" tint="-0.499984740745262"/>
      </left>
      <right style="thick">
        <color theme="0" tint="-0.499984740745262"/>
      </right>
      <top/>
      <bottom style="dotted">
        <color theme="0" tint="-0.24994659260841701"/>
      </bottom>
      <diagonal/>
    </border>
    <border>
      <left/>
      <right style="thick">
        <color theme="0" tint="-0.499984740745262"/>
      </right>
      <top style="dotted">
        <color theme="0" tint="-0.24994659260841701"/>
      </top>
      <bottom style="double">
        <color theme="0" tint="-0.499984740745262"/>
      </bottom>
      <diagonal/>
    </border>
    <border>
      <left style="thick">
        <color theme="0" tint="-0.499984740745262"/>
      </left>
      <right style="double">
        <color theme="0" tint="-0.499984740745262"/>
      </right>
      <top/>
      <bottom style="dotted">
        <color theme="0" tint="-0.24994659260841701"/>
      </bottom>
      <diagonal/>
    </border>
    <border>
      <left/>
      <right style="medium">
        <color theme="0" tint="-0.499984740745262"/>
      </right>
      <top/>
      <bottom/>
      <diagonal/>
    </border>
    <border>
      <left style="thick">
        <color theme="0" tint="-0.499984740745262"/>
      </left>
      <right style="dashed">
        <color theme="0" tint="-0.24994659260841701"/>
      </right>
      <top style="hair">
        <color theme="2"/>
      </top>
      <bottom/>
      <diagonal/>
    </border>
    <border>
      <left style="dashed">
        <color theme="0" tint="-0.24994659260841701"/>
      </left>
      <right style="dashed">
        <color theme="0" tint="-0.24994659260841701"/>
      </right>
      <top style="hair">
        <color theme="2"/>
      </top>
      <bottom/>
      <diagonal/>
    </border>
    <border>
      <left style="dashed">
        <color theme="0" tint="-0.24994659260841701"/>
      </left>
      <right/>
      <top style="hair">
        <color theme="2"/>
      </top>
      <bottom/>
      <diagonal/>
    </border>
    <border>
      <left style="medium">
        <color theme="0" tint="-0.499984740745262"/>
      </left>
      <right style="dashed">
        <color theme="0" tint="-0.24994659260841701"/>
      </right>
      <top style="hair">
        <color theme="2"/>
      </top>
      <bottom/>
      <diagonal/>
    </border>
    <border>
      <left style="dashed">
        <color theme="0" tint="-0.24994659260841701"/>
      </left>
      <right style="medium">
        <color theme="0" tint="-0.499984740745262"/>
      </right>
      <top style="hair">
        <color theme="2"/>
      </top>
      <bottom/>
      <diagonal/>
    </border>
    <border>
      <left/>
      <right style="double">
        <color theme="0" tint="-0.499984740745262"/>
      </right>
      <top style="hair">
        <color theme="2"/>
      </top>
      <bottom/>
      <diagonal/>
    </border>
    <border>
      <left/>
      <right style="thick">
        <color theme="0" tint="-0.499984740745262"/>
      </right>
      <top style="hair">
        <color theme="2"/>
      </top>
      <bottom/>
      <diagonal/>
    </border>
    <border>
      <left style="double">
        <color theme="0" tint="-0.499984740745262"/>
      </left>
      <right style="thick">
        <color theme="0" tint="-0.499984740745262"/>
      </right>
      <top/>
      <bottom/>
      <diagonal/>
    </border>
    <border>
      <left/>
      <right style="thick">
        <color theme="0" tint="-0.499984740745262"/>
      </right>
      <top style="hair">
        <color theme="2"/>
      </top>
      <bottom style="hair">
        <color theme="2"/>
      </bottom>
      <diagonal/>
    </border>
    <border>
      <left style="double">
        <color theme="0" tint="-0.499984740745262"/>
      </left>
      <right/>
      <top style="dotted">
        <color theme="0" tint="-0.34998626667073579"/>
      </top>
      <bottom style="hair">
        <color theme="2"/>
      </bottom>
      <diagonal/>
    </border>
    <border>
      <left/>
      <right style="thick">
        <color theme="0" tint="-0.499984740745262"/>
      </right>
      <top style="dotted">
        <color theme="0" tint="-0.34998626667073579"/>
      </top>
      <bottom style="hair">
        <color theme="2"/>
      </bottom>
      <diagonal/>
    </border>
    <border>
      <left/>
      <right style="thick">
        <color theme="0" tint="-0.499984740745262"/>
      </right>
      <top style="dotted">
        <color theme="0" tint="-0.34998626667073579"/>
      </top>
      <bottom/>
      <diagonal/>
    </border>
    <border>
      <left/>
      <right/>
      <top style="dotted">
        <color theme="0" tint="-0.34998626667073579"/>
      </top>
      <bottom style="hair">
        <color theme="2"/>
      </bottom>
      <diagonal/>
    </border>
    <border>
      <left/>
      <right style="thick">
        <color theme="0" tint="-0.499984740745262"/>
      </right>
      <top/>
      <bottom style="hair">
        <color theme="2"/>
      </bottom>
      <diagonal/>
    </border>
    <border>
      <left/>
      <right style="dashed">
        <color theme="0" tint="-0.14996795556505021"/>
      </right>
      <top/>
      <bottom/>
      <diagonal/>
    </border>
    <border>
      <left style="dashed">
        <color theme="0" tint="-0.14996795556505021"/>
      </left>
      <right/>
      <top/>
      <bottom/>
      <diagonal/>
    </border>
    <border>
      <left style="medium">
        <color theme="0" tint="-0.499984740745262"/>
      </left>
      <right style="thick">
        <color theme="0" tint="-0.499984740745262"/>
      </right>
      <top style="dotted">
        <color theme="0" tint="-0.34998626667073579"/>
      </top>
      <bottom/>
      <diagonal/>
    </border>
    <border>
      <left/>
      <right style="double">
        <color theme="0" tint="-0.499984740745262"/>
      </right>
      <top/>
      <bottom style="hair">
        <color theme="2"/>
      </bottom>
      <diagonal/>
    </border>
    <border>
      <left style="thick">
        <color theme="0" tint="-0.499984740745262"/>
      </left>
      <right style="dashed">
        <color theme="0" tint="-0.24994659260841701"/>
      </right>
      <top/>
      <bottom style="hair">
        <color theme="2"/>
      </bottom>
      <diagonal/>
    </border>
    <border>
      <left style="dashed">
        <color theme="0" tint="-0.24994659260841701"/>
      </left>
      <right style="dashed">
        <color theme="0" tint="-0.24994659260841701"/>
      </right>
      <top/>
      <bottom style="hair">
        <color theme="2"/>
      </bottom>
      <diagonal/>
    </border>
    <border>
      <left style="dashed">
        <color theme="0" tint="-0.24994659260841701"/>
      </left>
      <right style="medium">
        <color theme="0" tint="-0.499984740745262"/>
      </right>
      <top/>
      <bottom style="hair">
        <color theme="2"/>
      </bottom>
      <diagonal/>
    </border>
    <border>
      <left style="medium">
        <color theme="0" tint="-0.499984740745262"/>
      </left>
      <right style="dashed">
        <color theme="0" tint="-0.24994659260841701"/>
      </right>
      <top/>
      <bottom style="hair">
        <color theme="2"/>
      </bottom>
      <diagonal/>
    </border>
    <border>
      <left/>
      <right style="dashed">
        <color theme="0" tint="-0.24994659260841701"/>
      </right>
      <top/>
      <bottom style="hair">
        <color theme="2"/>
      </bottom>
      <diagonal/>
    </border>
    <border>
      <left style="dashed">
        <color theme="0" tint="-0.24994659260841701"/>
      </left>
      <right/>
      <top/>
      <bottom style="hair">
        <color theme="2"/>
      </bottom>
      <diagonal/>
    </border>
    <border>
      <left style="dashed">
        <color theme="0" tint="-0.24994659260841701"/>
      </left>
      <right style="thick">
        <color theme="0" tint="-0.499984740745262"/>
      </right>
      <top/>
      <bottom style="hair">
        <color theme="2"/>
      </bottom>
      <diagonal/>
    </border>
    <border>
      <left style="dashed">
        <color theme="0" tint="-0.24994659260841701"/>
      </left>
      <right style="double">
        <color theme="0" tint="-0.499984740745262"/>
      </right>
      <top/>
      <bottom style="hair">
        <color theme="2"/>
      </bottom>
      <diagonal/>
    </border>
    <border>
      <left style="medium">
        <color theme="0" tint="-0.499984740745262"/>
      </left>
      <right style="thick">
        <color theme="0" tint="-0.499984740745262"/>
      </right>
      <top/>
      <bottom style="hair">
        <color theme="2"/>
      </bottom>
      <diagonal/>
    </border>
    <border>
      <left/>
      <right style="dashed">
        <color theme="0" tint="-0.24994659260841701"/>
      </right>
      <top style="hair">
        <color theme="2"/>
      </top>
      <bottom/>
      <diagonal/>
    </border>
    <border>
      <left style="thick">
        <color theme="0" tint="-0.499984740745262"/>
      </left>
      <right style="dashed">
        <color theme="0" tint="-0.14996795556505021"/>
      </right>
      <top style="dotted">
        <color theme="0" tint="-0.34998626667073579"/>
      </top>
      <bottom/>
      <diagonal/>
    </border>
    <border>
      <left style="dashed">
        <color theme="0" tint="-0.14996795556505021"/>
      </left>
      <right style="dashed">
        <color theme="0" tint="-0.14996795556505021"/>
      </right>
      <top style="dotted">
        <color theme="0" tint="-0.34998626667073579"/>
      </top>
      <bottom/>
      <diagonal/>
    </border>
    <border>
      <left style="dashed">
        <color theme="0" tint="-0.14996795556505021"/>
      </left>
      <right style="medium">
        <color theme="0" tint="-0.499984740745262"/>
      </right>
      <top style="dotted">
        <color theme="0" tint="-0.34998626667073579"/>
      </top>
      <bottom/>
      <diagonal/>
    </border>
    <border>
      <left style="medium">
        <color theme="0" tint="-0.499984740745262"/>
      </left>
      <right style="dashed">
        <color theme="0" tint="-0.14996795556505021"/>
      </right>
      <top style="dotted">
        <color theme="0" tint="-0.34998626667073579"/>
      </top>
      <bottom/>
      <diagonal/>
    </border>
    <border>
      <left style="thick">
        <color theme="0" tint="-0.499984740745262"/>
      </left>
      <right style="dashed">
        <color theme="0" tint="-0.14996795556505021"/>
      </right>
      <top style="dotted">
        <color theme="0" tint="-0.34998626667073579"/>
      </top>
      <bottom style="double">
        <color theme="0" tint="-0.499984740745262"/>
      </bottom>
      <diagonal/>
    </border>
    <border>
      <left style="dashed">
        <color theme="0" tint="-0.14996795556505021"/>
      </left>
      <right style="dashed">
        <color theme="0" tint="-0.14996795556505021"/>
      </right>
      <top style="dotted">
        <color theme="0" tint="-0.34998626667073579"/>
      </top>
      <bottom style="double">
        <color theme="0" tint="-0.499984740745262"/>
      </bottom>
      <diagonal/>
    </border>
    <border>
      <left style="dashed">
        <color theme="0" tint="-0.14996795556505021"/>
      </left>
      <right style="medium">
        <color theme="0" tint="-0.499984740745262"/>
      </right>
      <top style="dotted">
        <color theme="0" tint="-0.34998626667073579"/>
      </top>
      <bottom style="double">
        <color theme="0" tint="-0.499984740745262"/>
      </bottom>
      <diagonal/>
    </border>
    <border>
      <left style="medium">
        <color theme="0" tint="-0.499984740745262"/>
      </left>
      <right style="dashed">
        <color theme="0" tint="-0.14996795556505021"/>
      </right>
      <top style="dotted">
        <color theme="0" tint="-0.34998626667073579"/>
      </top>
      <bottom style="double">
        <color theme="0" tint="-0.499984740745262"/>
      </bottom>
      <diagonal/>
    </border>
    <border>
      <left/>
      <right style="medium">
        <color theme="0" tint="-0.499984740745262"/>
      </right>
      <top style="dotted">
        <color theme="0" tint="-0.34998626667073579"/>
      </top>
      <bottom style="double">
        <color theme="0" tint="-0.499984740745262"/>
      </bottom>
      <diagonal/>
    </border>
    <border>
      <left style="thin">
        <color theme="0" tint="-0.24994659260841701"/>
      </left>
      <right style="double">
        <color theme="0" tint="-0.499984740745262"/>
      </right>
      <top style="double">
        <color theme="0" tint="-0.499984740745262"/>
      </top>
      <bottom/>
      <diagonal/>
    </border>
    <border>
      <left/>
      <right style="thick">
        <color theme="0" tint="-0.499984740745262"/>
      </right>
      <top style="hair">
        <color theme="2"/>
      </top>
      <bottom style="dotted">
        <color theme="0" tint="-0.34998626667073579"/>
      </bottom>
      <diagonal/>
    </border>
    <border>
      <left style="double">
        <color theme="0" tint="-0.499984740745262"/>
      </left>
      <right style="thin">
        <color theme="0" tint="-0.24994659260841701"/>
      </right>
      <top/>
      <bottom style="thin">
        <color theme="0" tint="-0.14996795556505021"/>
      </bottom>
      <diagonal/>
    </border>
    <border>
      <left style="thin">
        <color theme="0" tint="-0.24994659260841701"/>
      </left>
      <right style="thin">
        <color theme="0" tint="-0.24994659260841701"/>
      </right>
      <top/>
      <bottom style="thin">
        <color theme="0" tint="-0.14996795556505021"/>
      </bottom>
      <diagonal/>
    </border>
    <border>
      <left style="thin">
        <color theme="0" tint="-0.24994659260841701"/>
      </left>
      <right style="double">
        <color theme="0" tint="-0.499984740745262"/>
      </right>
      <top/>
      <bottom style="thin">
        <color theme="0" tint="-0.14996795556505021"/>
      </bottom>
      <diagonal/>
    </border>
    <border>
      <left style="double">
        <color theme="0" tint="-0.499984740745262"/>
      </left>
      <right style="thin">
        <color theme="0" tint="-0.24994659260841701"/>
      </right>
      <top style="thin">
        <color theme="0" tint="-0.14996795556505021"/>
      </top>
      <bottom style="thin">
        <color theme="0" tint="-0.14996795556505021"/>
      </bottom>
      <diagonal/>
    </border>
    <border>
      <left style="thin">
        <color theme="0" tint="-0.24994659260841701"/>
      </left>
      <right style="thin">
        <color theme="0" tint="-0.24994659260841701"/>
      </right>
      <top style="thin">
        <color theme="0" tint="-0.14996795556505021"/>
      </top>
      <bottom style="thin">
        <color theme="0" tint="-0.14996795556505021"/>
      </bottom>
      <diagonal/>
    </border>
    <border>
      <left style="thin">
        <color theme="0" tint="-0.24994659260841701"/>
      </left>
      <right style="double">
        <color theme="0" tint="-0.499984740745262"/>
      </right>
      <top style="thin">
        <color theme="0" tint="-0.14996795556505021"/>
      </top>
      <bottom style="thin">
        <color theme="0" tint="-0.14996795556505021"/>
      </bottom>
      <diagonal/>
    </border>
    <border>
      <left style="double">
        <color theme="0" tint="-0.499984740745262"/>
      </left>
      <right style="thin">
        <color theme="0" tint="-0.24994659260841701"/>
      </right>
      <top style="thin">
        <color theme="0" tint="-0.14996795556505021"/>
      </top>
      <bottom style="double">
        <color theme="0" tint="-0.499984740745262"/>
      </bottom>
      <diagonal/>
    </border>
    <border>
      <left style="thin">
        <color theme="0" tint="-0.24994659260841701"/>
      </left>
      <right style="thin">
        <color theme="0" tint="-0.24994659260841701"/>
      </right>
      <top style="thin">
        <color theme="0" tint="-0.14996795556505021"/>
      </top>
      <bottom style="double">
        <color theme="0" tint="-0.499984740745262"/>
      </bottom>
      <diagonal/>
    </border>
    <border>
      <left style="thin">
        <color theme="0" tint="-0.24994659260841701"/>
      </left>
      <right style="double">
        <color theme="0" tint="-0.499984740745262"/>
      </right>
      <top style="thin">
        <color theme="0" tint="-0.14996795556505021"/>
      </top>
      <bottom style="double">
        <color theme="0" tint="-0.499984740745262"/>
      </bottom>
      <diagonal/>
    </border>
    <border>
      <left style="double">
        <color theme="0" tint="-0.499984740745262"/>
      </left>
      <right style="medium">
        <color theme="0" tint="-0.499984740745262"/>
      </right>
      <top style="double">
        <color theme="0" tint="-0.499984740745262"/>
      </top>
      <bottom/>
      <diagonal/>
    </border>
    <border>
      <left style="medium">
        <color theme="0" tint="-0.499984740745262"/>
      </left>
      <right style="double">
        <color theme="0" tint="-0.499984740745262"/>
      </right>
      <top style="double">
        <color theme="0" tint="-0.499984740745262"/>
      </top>
      <bottom/>
      <diagonal/>
    </border>
    <border>
      <left style="double">
        <color theme="0" tint="-0.499984740745262"/>
      </left>
      <right style="medium">
        <color theme="0" tint="-0.499984740745262"/>
      </right>
      <top/>
      <bottom/>
      <diagonal/>
    </border>
    <border>
      <left style="double">
        <color theme="0" tint="-0.499984740745262"/>
      </left>
      <right style="medium">
        <color theme="0" tint="-0.499984740745262"/>
      </right>
      <top/>
      <bottom style="double">
        <color theme="0" tint="-0.499984740745262"/>
      </bottom>
      <diagonal/>
    </border>
    <border>
      <left style="medium">
        <color theme="7"/>
      </left>
      <right/>
      <top style="medium">
        <color theme="7"/>
      </top>
      <bottom style="medium">
        <color theme="7"/>
      </bottom>
      <diagonal/>
    </border>
    <border>
      <left/>
      <right style="medium">
        <color theme="7"/>
      </right>
      <top style="medium">
        <color theme="7"/>
      </top>
      <bottom style="medium">
        <color theme="7"/>
      </bottom>
      <diagonal/>
    </border>
    <border>
      <left style="double">
        <color theme="0" tint="-0.499984740745262"/>
      </left>
      <right/>
      <top/>
      <bottom style="dotted">
        <color theme="0" tint="-0.24994659260841701"/>
      </bottom>
      <diagonal/>
    </border>
    <border>
      <left style="medium">
        <color theme="0" tint="-0.499984740745262"/>
      </left>
      <right style="dashed">
        <color theme="0" tint="-0.24994659260841701"/>
      </right>
      <top/>
      <bottom style="dotted">
        <color theme="0" tint="-0.24994659260841701"/>
      </bottom>
      <diagonal/>
    </border>
    <border>
      <left style="dashed">
        <color theme="0" tint="-0.24994659260841701"/>
      </left>
      <right style="medium">
        <color theme="0" tint="-0.499984740745262"/>
      </right>
      <top/>
      <bottom style="dotted">
        <color theme="0" tint="-0.24994659260841701"/>
      </bottom>
      <diagonal/>
    </border>
    <border>
      <left/>
      <right style="double">
        <color theme="0" tint="-0.499984740745262"/>
      </right>
      <top/>
      <bottom style="dotted">
        <color theme="0" tint="-0.24994659260841701"/>
      </bottom>
      <diagonal/>
    </border>
    <border>
      <left/>
      <right style="thick">
        <color theme="0" tint="-0.499984740745262"/>
      </right>
      <top/>
      <bottom style="dotted">
        <color theme="0" tint="-0.34998626667073579"/>
      </bottom>
      <diagonal/>
    </border>
    <border>
      <left style="double">
        <color theme="0" tint="-0.499984740745262"/>
      </left>
      <right/>
      <top style="hair">
        <color theme="2"/>
      </top>
      <bottom style="dotted">
        <color theme="0" tint="-0.34998626667073579"/>
      </bottom>
      <diagonal/>
    </border>
    <border>
      <left/>
      <right/>
      <top style="hair">
        <color theme="2"/>
      </top>
      <bottom style="dotted">
        <color theme="0" tint="-0.34998626667073579"/>
      </bottom>
      <diagonal/>
    </border>
    <border>
      <left/>
      <right style="thick">
        <color theme="0" tint="-0.499984740745262"/>
      </right>
      <top/>
      <bottom style="dotted">
        <color theme="0" tint="-0.499984740745262"/>
      </bottom>
      <diagonal/>
    </border>
    <border>
      <left/>
      <right style="thick">
        <color theme="0" tint="-0.499984740745262"/>
      </right>
      <top style="dotted">
        <color theme="0" tint="-0.499984740745262"/>
      </top>
      <bottom/>
      <diagonal/>
    </border>
    <border>
      <left/>
      <right style="thick">
        <color theme="0" tint="-0.499984740745262"/>
      </right>
      <top style="medium">
        <color theme="0" tint="-0.499984740745262"/>
      </top>
      <bottom style="dotted">
        <color theme="0" tint="-0.499984740745262"/>
      </bottom>
      <diagonal/>
    </border>
    <border>
      <left/>
      <right style="double">
        <color theme="0" tint="-0.499984740745262"/>
      </right>
      <top style="medium">
        <color theme="0" tint="-0.499984740745262"/>
      </top>
      <bottom/>
      <diagonal/>
    </border>
    <border>
      <left/>
      <right style="thick">
        <color theme="0" tint="-0.499984740745262"/>
      </right>
      <top style="dotted">
        <color theme="0" tint="-0.499984740745262"/>
      </top>
      <bottom style="medium">
        <color theme="0" tint="-0.499984740745262"/>
      </bottom>
      <diagonal/>
    </border>
    <border>
      <left/>
      <right/>
      <top style="dotted">
        <color theme="0" tint="-0.499984740745262"/>
      </top>
      <bottom style="medium">
        <color theme="0" tint="-0.499984740745262"/>
      </bottom>
      <diagonal/>
    </border>
    <border>
      <left/>
      <right style="double">
        <color theme="0" tint="-0.499984740745262"/>
      </right>
      <top style="dotted">
        <color theme="0" tint="-0.499984740745262"/>
      </top>
      <bottom style="medium">
        <color theme="0" tint="-0.499984740745262"/>
      </bottom>
      <diagonal/>
    </border>
    <border>
      <left/>
      <right style="double">
        <color theme="0" tint="-0.499984740745262"/>
      </right>
      <top/>
      <bottom style="dashed">
        <color theme="0" tint="-0.24994659260841701"/>
      </bottom>
      <diagonal/>
    </border>
    <border>
      <left style="dashed">
        <color theme="0" tint="-0.24994659260841701"/>
      </left>
      <right style="dashed">
        <color theme="0" tint="-0.24994659260841701"/>
      </right>
      <top/>
      <bottom style="dashed">
        <color theme="0" tint="-0.24994659260841701"/>
      </bottom>
      <diagonal/>
    </border>
    <border>
      <left style="double">
        <color theme="0" tint="-0.499984740745262"/>
      </left>
      <right style="dashed">
        <color theme="0" tint="-0.24994659260841701"/>
      </right>
      <top/>
      <bottom style="thin">
        <color theme="0" tint="-0.24994659260841701"/>
      </bottom>
      <diagonal/>
    </border>
    <border>
      <left style="double">
        <color theme="0" tint="-0.499984740745262"/>
      </left>
      <right style="dashed">
        <color theme="0" tint="-0.24994659260841701"/>
      </right>
      <top style="thin">
        <color theme="0" tint="-0.24994659260841701"/>
      </top>
      <bottom style="thin">
        <color theme="0" tint="-0.24994659260841701"/>
      </bottom>
      <diagonal/>
    </border>
    <border>
      <left style="double">
        <color theme="0" tint="-0.499984740745262"/>
      </left>
      <right style="dashed">
        <color theme="0" tint="-0.24994659260841701"/>
      </right>
      <top style="thin">
        <color theme="0" tint="-0.24994659260841701"/>
      </top>
      <bottom style="double">
        <color theme="0" tint="-0.499984740745262"/>
      </bottom>
      <diagonal/>
    </border>
    <border>
      <left style="dashed">
        <color theme="0" tint="-0.24994659260841701"/>
      </left>
      <right style="dashed">
        <color theme="0" tint="-0.24994659260841701"/>
      </right>
      <top style="dashed">
        <color theme="0" tint="-0.24994659260841701"/>
      </top>
      <bottom/>
      <diagonal/>
    </border>
    <border>
      <left style="dashed">
        <color theme="0" tint="-0.24994659260841701"/>
      </left>
      <right style="double">
        <color theme="0" tint="-0.499984740745262"/>
      </right>
      <top/>
      <bottom style="dashed">
        <color theme="0" tint="-0.24994659260841701"/>
      </bottom>
      <diagonal/>
    </border>
    <border>
      <left style="double">
        <color theme="0" tint="-0.499984740745262"/>
      </left>
      <right style="dashed">
        <color theme="0" tint="-0.24994659260841701"/>
      </right>
      <top style="thin">
        <color theme="0" tint="-0.24994659260841701"/>
      </top>
      <bottom/>
      <diagonal/>
    </border>
    <border>
      <left style="dashed">
        <color theme="0" tint="-0.24994659260841701"/>
      </left>
      <right style="double">
        <color theme="0" tint="-0.499984740745262"/>
      </right>
      <top style="dashed">
        <color theme="0" tint="-0.24994659260841701"/>
      </top>
      <bottom/>
      <diagonal/>
    </border>
    <border>
      <left/>
      <right/>
      <top/>
      <bottom style="hair">
        <color theme="0" tint="-0.24994659260841701"/>
      </bottom>
      <diagonal/>
    </border>
    <border>
      <left style="thick">
        <color theme="0" tint="-0.499984740745262"/>
      </left>
      <right style="double">
        <color theme="0" tint="-0.499984740745262"/>
      </right>
      <top/>
      <bottom style="hair">
        <color theme="0" tint="-0.24994659260841701"/>
      </bottom>
      <diagonal/>
    </border>
    <border>
      <left/>
      <right/>
      <top style="hair">
        <color theme="0" tint="-0.24994659260841701"/>
      </top>
      <bottom style="medium">
        <color theme="0" tint="-0.499984740745262"/>
      </bottom>
      <diagonal/>
    </border>
    <border>
      <left/>
      <right style="thick">
        <color theme="0" tint="-0.499984740745262"/>
      </right>
      <top style="hair">
        <color theme="0" tint="-0.24994659260841701"/>
      </top>
      <bottom style="medium">
        <color theme="0" tint="-0.499984740745262"/>
      </bottom>
      <diagonal/>
    </border>
    <border>
      <left style="thick">
        <color theme="0" tint="-0.499984740745262"/>
      </left>
      <right style="double">
        <color theme="0" tint="-0.499984740745262"/>
      </right>
      <top style="hair">
        <color theme="0" tint="-0.24994659260841701"/>
      </top>
      <bottom style="medium">
        <color theme="0" tint="-0.499984740745262"/>
      </bottom>
      <diagonal/>
    </border>
    <border>
      <left/>
      <right/>
      <top style="medium">
        <color theme="0" tint="-0.499984740745262"/>
      </top>
      <bottom style="hair">
        <color theme="0" tint="-0.24994659260841701"/>
      </bottom>
      <diagonal/>
    </border>
    <border>
      <left style="thick">
        <color theme="0" tint="-0.499984740745262"/>
      </left>
      <right style="double">
        <color theme="0" tint="-0.499984740745262"/>
      </right>
      <top style="medium">
        <color theme="0" tint="-0.499984740745262"/>
      </top>
      <bottom style="hair">
        <color theme="0" tint="-0.24994659260841701"/>
      </bottom>
      <diagonal/>
    </border>
    <border>
      <left/>
      <right/>
      <top style="hair">
        <color theme="0" tint="-0.24994659260841701"/>
      </top>
      <bottom style="hair">
        <color theme="0" tint="-0.24994659260841701"/>
      </bottom>
      <diagonal/>
    </border>
    <border>
      <left/>
      <right style="thick">
        <color theme="0" tint="-0.499984740745262"/>
      </right>
      <top style="hair">
        <color theme="0" tint="-0.24994659260841701"/>
      </top>
      <bottom style="hair">
        <color theme="0" tint="-0.24994659260841701"/>
      </bottom>
      <diagonal/>
    </border>
    <border>
      <left style="thick">
        <color theme="0" tint="-0.499984740745262"/>
      </left>
      <right style="double">
        <color theme="0" tint="-0.499984740745262"/>
      </right>
      <top style="hair">
        <color theme="0" tint="-0.24994659260841701"/>
      </top>
      <bottom style="hair">
        <color theme="0" tint="-0.24994659260841701"/>
      </bottom>
      <diagonal/>
    </border>
    <border>
      <left/>
      <right style="thick">
        <color theme="0" tint="-0.499984740745262"/>
      </right>
      <top style="medium">
        <color theme="0" tint="-0.499984740745262"/>
      </top>
      <bottom style="hair">
        <color theme="0" tint="-0.24994659260841701"/>
      </bottom>
      <diagonal/>
    </border>
    <border>
      <left/>
      <right/>
      <top style="hair">
        <color theme="0" tint="-0.24994659260841701"/>
      </top>
      <bottom style="double">
        <color theme="0" tint="-0.499984740745262"/>
      </bottom>
      <diagonal/>
    </border>
    <border>
      <left style="thick">
        <color theme="0" tint="-0.499984740745262"/>
      </left>
      <right style="double">
        <color theme="0" tint="-0.499984740745262"/>
      </right>
      <top style="hair">
        <color theme="0" tint="-0.24994659260841701"/>
      </top>
      <bottom style="double">
        <color theme="0" tint="-0.499984740745262"/>
      </bottom>
      <diagonal/>
    </border>
    <border>
      <left/>
      <right/>
      <top style="hair">
        <color theme="0" tint="-0.24994659260841701"/>
      </top>
      <bottom/>
      <diagonal/>
    </border>
    <border>
      <left style="double">
        <color theme="0" tint="-0.499984740745262"/>
      </left>
      <right/>
      <top style="medium">
        <color theme="0" tint="-0.499984740745262"/>
      </top>
      <bottom style="hair">
        <color theme="0" tint="-0.24994659260841701"/>
      </bottom>
      <diagonal/>
    </border>
    <border>
      <left style="double">
        <color theme="0" tint="-0.499984740745262"/>
      </left>
      <right/>
      <top style="hair">
        <color theme="0" tint="-0.24994659260841701"/>
      </top>
      <bottom style="hair">
        <color theme="0" tint="-0.24994659260841701"/>
      </bottom>
      <diagonal/>
    </border>
    <border>
      <left style="double">
        <color theme="0" tint="-0.499984740745262"/>
      </left>
      <right/>
      <top style="hair">
        <color theme="0" tint="-0.24994659260841701"/>
      </top>
      <bottom style="medium">
        <color theme="0" tint="-0.499984740745262"/>
      </bottom>
      <diagonal/>
    </border>
    <border>
      <left style="double">
        <color theme="0" tint="-0.499984740745262"/>
      </left>
      <right/>
      <top style="hair">
        <color theme="0" tint="-0.24994659260841701"/>
      </top>
      <bottom style="double">
        <color theme="0" tint="-0.499984740745262"/>
      </bottom>
      <diagonal/>
    </border>
    <border>
      <left style="thick">
        <color theme="0" tint="-0.499984740745262"/>
      </left>
      <right style="double">
        <color theme="0" tint="-0.499984740745262"/>
      </right>
      <top style="hair">
        <color theme="0" tint="-0.24994659260841701"/>
      </top>
      <bottom/>
      <diagonal/>
    </border>
    <border>
      <left/>
      <right style="thick">
        <color theme="0" tint="-0.499984740745262"/>
      </right>
      <top/>
      <bottom style="hair">
        <color theme="0" tint="-0.24994659260841701"/>
      </bottom>
      <diagonal/>
    </border>
    <border>
      <left style="double">
        <color theme="0" tint="-0.499984740745262"/>
      </left>
      <right/>
      <top/>
      <bottom style="hair">
        <color theme="0" tint="-0.24994659260841701"/>
      </bottom>
      <diagonal/>
    </border>
    <border>
      <left/>
      <right style="thick">
        <color theme="0" tint="-0.499984740745262"/>
      </right>
      <top style="hair">
        <color theme="0" tint="-0.24994659260841701"/>
      </top>
      <bottom style="double">
        <color theme="0" tint="-0.499984740745262"/>
      </bottom>
      <diagonal/>
    </border>
    <border>
      <left style="double">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thick">
        <color theme="0" tint="-0.499984740745262"/>
      </right>
      <top style="medium">
        <color theme="0" tint="-0.499984740745262"/>
      </top>
      <bottom style="medium">
        <color theme="0" tint="-0.499984740745262"/>
      </bottom>
      <diagonal/>
    </border>
    <border>
      <left style="thick">
        <color theme="0" tint="-0.499984740745262"/>
      </left>
      <right style="double">
        <color theme="0" tint="-0.499984740745262"/>
      </right>
      <top style="medium">
        <color theme="0" tint="-0.499984740745262"/>
      </top>
      <bottom style="medium">
        <color theme="0" tint="-0.499984740745262"/>
      </bottom>
      <diagonal/>
    </border>
    <border>
      <left/>
      <right style="medium">
        <color theme="0" tint="-0.499984740745262"/>
      </right>
      <top/>
      <bottom style="double">
        <color theme="0" tint="-0.499984740745262"/>
      </bottom>
      <diagonal/>
    </border>
    <border>
      <left/>
      <right style="medium">
        <color theme="0" tint="-0.499984740745262"/>
      </right>
      <top/>
      <bottom style="dotted">
        <color theme="0" tint="-0.24994659260841701"/>
      </bottom>
      <diagonal/>
    </border>
    <border>
      <left style="medium">
        <color theme="0" tint="-0.499984740745262"/>
      </left>
      <right style="medium">
        <color theme="0" tint="-0.499984740745262"/>
      </right>
      <top/>
      <bottom style="dotted">
        <color theme="0" tint="-0.24994659260841701"/>
      </bottom>
      <diagonal/>
    </border>
    <border>
      <left style="medium">
        <color theme="0" tint="-0.499984740745262"/>
      </left>
      <right style="double">
        <color theme="0" tint="-0.499984740745262"/>
      </right>
      <top/>
      <bottom style="dotted">
        <color theme="0" tint="-0.24994659260841701"/>
      </bottom>
      <diagonal/>
    </border>
    <border>
      <left style="double">
        <color theme="0" tint="-0.499984740745262"/>
      </left>
      <right/>
      <top style="dotted">
        <color theme="0" tint="-0.24994659260841701"/>
      </top>
      <bottom style="dotted">
        <color theme="0" tint="-0.24994659260841701"/>
      </bottom>
      <diagonal/>
    </border>
    <border>
      <left/>
      <right/>
      <top style="dotted">
        <color theme="0" tint="-0.24994659260841701"/>
      </top>
      <bottom style="dotted">
        <color theme="0" tint="-0.24994659260841701"/>
      </bottom>
      <diagonal/>
    </border>
    <border>
      <left style="thick">
        <color theme="0" tint="-0.499984740745262"/>
      </left>
      <right style="thick">
        <color theme="0" tint="-0.499984740745262"/>
      </right>
      <top style="dotted">
        <color theme="0" tint="-0.24994659260841701"/>
      </top>
      <bottom style="dotted">
        <color theme="0" tint="-0.24994659260841701"/>
      </bottom>
      <diagonal/>
    </border>
    <border>
      <left style="thick">
        <color theme="0" tint="-0.499984740745262"/>
      </left>
      <right style="medium">
        <color theme="0" tint="-0.499984740745262"/>
      </right>
      <top style="dotted">
        <color theme="0" tint="-0.24994659260841701"/>
      </top>
      <bottom style="dotted">
        <color theme="0" tint="-0.24994659260841701"/>
      </bottom>
      <diagonal/>
    </border>
    <border>
      <left style="medium">
        <color theme="0" tint="-0.499984740745262"/>
      </left>
      <right style="medium">
        <color theme="0" tint="-0.499984740745262"/>
      </right>
      <top style="dotted">
        <color theme="0" tint="-0.24994659260841701"/>
      </top>
      <bottom style="dotted">
        <color theme="0" tint="-0.24994659260841701"/>
      </bottom>
      <diagonal/>
    </border>
    <border>
      <left style="medium">
        <color theme="0" tint="-0.499984740745262"/>
      </left>
      <right style="double">
        <color theme="0" tint="-0.499984740745262"/>
      </right>
      <top style="dotted">
        <color theme="0" tint="-0.24994659260841701"/>
      </top>
      <bottom style="dotted">
        <color theme="0" tint="-0.24994659260841701"/>
      </bottom>
      <diagonal/>
    </border>
    <border>
      <left style="thick">
        <color theme="0" tint="-0.499984740745262"/>
      </left>
      <right style="medium">
        <color theme="0" tint="-0.499984740745262"/>
      </right>
      <top/>
      <bottom style="dotted">
        <color theme="0" tint="-0.24994659260841701"/>
      </bottom>
      <diagonal/>
    </border>
    <border>
      <left style="double">
        <color theme="0" tint="-0.499984740745262"/>
      </left>
      <right/>
      <top style="dotted">
        <color theme="0" tint="-0.24994659260841701"/>
      </top>
      <bottom style="hair">
        <color theme="0" tint="-0.14996795556505021"/>
      </bottom>
      <diagonal/>
    </border>
    <border>
      <left/>
      <right/>
      <top style="dotted">
        <color theme="0" tint="-0.24994659260841701"/>
      </top>
      <bottom style="hair">
        <color theme="0" tint="-0.14996795556505021"/>
      </bottom>
      <diagonal/>
    </border>
    <border>
      <left style="thick">
        <color theme="0" tint="-0.499984740745262"/>
      </left>
      <right style="thick">
        <color theme="0" tint="-0.499984740745262"/>
      </right>
      <top style="dotted">
        <color theme="0" tint="-0.24994659260841701"/>
      </top>
      <bottom style="hair">
        <color theme="0" tint="-0.14996795556505021"/>
      </bottom>
      <diagonal/>
    </border>
    <border>
      <left style="thick">
        <color theme="0" tint="-0.499984740745262"/>
      </left>
      <right style="medium">
        <color theme="0" tint="-0.499984740745262"/>
      </right>
      <top style="dotted">
        <color theme="0" tint="-0.24994659260841701"/>
      </top>
      <bottom style="hair">
        <color theme="0" tint="-0.14996795556505021"/>
      </bottom>
      <diagonal/>
    </border>
    <border>
      <left style="medium">
        <color theme="0" tint="-0.499984740745262"/>
      </left>
      <right style="medium">
        <color theme="0" tint="-0.499984740745262"/>
      </right>
      <top style="dotted">
        <color theme="0" tint="-0.24994659260841701"/>
      </top>
      <bottom style="hair">
        <color theme="0" tint="-0.14996795556505021"/>
      </bottom>
      <diagonal/>
    </border>
    <border>
      <left style="medium">
        <color theme="0" tint="-0.499984740745262"/>
      </left>
      <right style="double">
        <color theme="0" tint="-0.499984740745262"/>
      </right>
      <top style="dotted">
        <color theme="0" tint="-0.24994659260841701"/>
      </top>
      <bottom style="hair">
        <color theme="0" tint="-0.14996795556505021"/>
      </bottom>
      <diagonal/>
    </border>
    <border>
      <left style="double">
        <color theme="0" tint="-0.499984740745262"/>
      </left>
      <right/>
      <top style="hair">
        <color theme="0" tint="-0.14996795556505021"/>
      </top>
      <bottom/>
      <diagonal/>
    </border>
    <border>
      <left/>
      <right style="thick">
        <color theme="0" tint="-0.499984740745262"/>
      </right>
      <top style="hair">
        <color theme="0" tint="-0.14996795556505021"/>
      </top>
      <bottom/>
      <diagonal/>
    </border>
    <border>
      <left style="thick">
        <color theme="0" tint="-0.499984740745262"/>
      </left>
      <right style="thick">
        <color theme="0" tint="-0.499984740745262"/>
      </right>
      <top style="hair">
        <color theme="0" tint="-0.14996795556505021"/>
      </top>
      <bottom/>
      <diagonal/>
    </border>
    <border>
      <left style="thick">
        <color theme="0" tint="-0.499984740745262"/>
      </left>
      <right style="medium">
        <color theme="0" tint="-0.499984740745262"/>
      </right>
      <top style="hair">
        <color theme="0" tint="-0.14996795556505021"/>
      </top>
      <bottom/>
      <diagonal/>
    </border>
    <border>
      <left style="medium">
        <color theme="0" tint="-0.499984740745262"/>
      </left>
      <right style="medium">
        <color theme="0" tint="-0.499984740745262"/>
      </right>
      <top style="hair">
        <color theme="0" tint="-0.14996795556505021"/>
      </top>
      <bottom/>
      <diagonal/>
    </border>
    <border>
      <left style="medium">
        <color theme="0" tint="-0.499984740745262"/>
      </left>
      <right style="double">
        <color theme="0" tint="-0.499984740745262"/>
      </right>
      <top style="hair">
        <color theme="0" tint="-0.14996795556505021"/>
      </top>
      <bottom/>
      <diagonal/>
    </border>
    <border>
      <left style="double">
        <color theme="0" tint="-0.499984740745262"/>
      </left>
      <right/>
      <top/>
      <bottom style="hair">
        <color theme="0" tint="-0.14996795556505021"/>
      </bottom>
      <diagonal/>
    </border>
    <border>
      <left/>
      <right/>
      <top/>
      <bottom style="hair">
        <color theme="0" tint="-0.14996795556505021"/>
      </bottom>
      <diagonal/>
    </border>
    <border>
      <left style="thick">
        <color theme="0" tint="-0.499984740745262"/>
      </left>
      <right style="thick">
        <color theme="0" tint="-0.499984740745262"/>
      </right>
      <top/>
      <bottom style="hair">
        <color theme="0" tint="-0.14996795556505021"/>
      </bottom>
      <diagonal/>
    </border>
    <border>
      <left/>
      <right style="medium">
        <color theme="0" tint="-0.499984740745262"/>
      </right>
      <top/>
      <bottom style="hair">
        <color theme="0" tint="-0.14996795556505021"/>
      </bottom>
      <diagonal/>
    </border>
    <border>
      <left style="medium">
        <color theme="0" tint="-0.499984740745262"/>
      </left>
      <right style="medium">
        <color theme="0" tint="-0.499984740745262"/>
      </right>
      <top/>
      <bottom style="hair">
        <color theme="0" tint="-0.14996795556505021"/>
      </bottom>
      <diagonal/>
    </border>
    <border>
      <left style="medium">
        <color theme="0" tint="-0.499984740745262"/>
      </left>
      <right style="double">
        <color theme="0" tint="-0.499984740745262"/>
      </right>
      <top/>
      <bottom style="hair">
        <color theme="0" tint="-0.14996795556505021"/>
      </bottom>
      <diagonal/>
    </border>
    <border>
      <left/>
      <right style="medium">
        <color theme="0" tint="-0.499984740745262"/>
      </right>
      <top style="hair">
        <color theme="0" tint="-0.14996795556505021"/>
      </top>
      <bottom/>
      <diagonal/>
    </border>
    <border>
      <left style="thick">
        <color theme="0" tint="-0.499984740745262"/>
      </left>
      <right style="thick">
        <color theme="0" tint="-0.499984740745262"/>
      </right>
      <top/>
      <bottom style="dotted">
        <color theme="0" tint="-0.34998626667073579"/>
      </bottom>
      <diagonal/>
    </border>
    <border>
      <left style="thick">
        <color theme="0" tint="-0.499984740745262"/>
      </left>
      <right style="double">
        <color theme="0" tint="-0.499984740745262"/>
      </right>
      <top/>
      <bottom style="dotted">
        <color theme="0" tint="-0.34998626667073579"/>
      </bottom>
      <diagonal/>
    </border>
    <border>
      <left style="thick">
        <color theme="0" tint="-0.499984740745262"/>
      </left>
      <right style="thick">
        <color theme="0" tint="-0.499984740745262"/>
      </right>
      <top/>
      <bottom style="hair">
        <color theme="2"/>
      </bottom>
      <diagonal/>
    </border>
    <border>
      <left style="thick">
        <color theme="0" tint="-0.499984740745262"/>
      </left>
      <right style="double">
        <color theme="0" tint="-0.499984740745262"/>
      </right>
      <top/>
      <bottom style="hair">
        <color theme="2"/>
      </bottom>
      <diagonal/>
    </border>
    <border>
      <left style="thick">
        <color theme="0" tint="-0.499984740745262"/>
      </left>
      <right style="double">
        <color theme="0" tint="-0.499984740745262"/>
      </right>
      <top style="medium">
        <color theme="0" tint="-0.499984740745262"/>
      </top>
      <bottom/>
      <diagonal/>
    </border>
    <border>
      <left style="thick">
        <color theme="0" tint="-0.499984740745262"/>
      </left>
      <right style="double">
        <color theme="0" tint="-0.499984740745262"/>
      </right>
      <top/>
      <bottom style="medium">
        <color theme="0" tint="-0.499984740745262"/>
      </bottom>
      <diagonal/>
    </border>
  </borders>
  <cellStyleXfs count="19">
    <xf numFmtId="0" fontId="0" fillId="0" borderId="0"/>
    <xf numFmtId="9" fontId="10" fillId="0" borderId="0" applyFont="0" applyFill="0" applyBorder="0" applyAlignment="0" applyProtection="0"/>
    <xf numFmtId="0" fontId="10" fillId="0" borderId="0"/>
    <xf numFmtId="41" fontId="10" fillId="0" borderId="0" applyFont="0" applyFill="0" applyBorder="0" applyAlignment="0" applyProtection="0"/>
    <xf numFmtId="9" fontId="10" fillId="0" borderId="0" applyFont="0" applyFill="0" applyBorder="0" applyAlignment="0" applyProtection="0"/>
    <xf numFmtId="0" fontId="10" fillId="0" borderId="0"/>
    <xf numFmtId="9" fontId="4" fillId="0" borderId="0" applyFont="0" applyFill="0" applyBorder="0" applyAlignment="0" applyProtection="0"/>
    <xf numFmtId="0" fontId="4" fillId="0" borderId="0"/>
    <xf numFmtId="3" fontId="36" fillId="0" borderId="44">
      <alignment horizontal="right" vertical="center"/>
    </xf>
    <xf numFmtId="0" fontId="11" fillId="0" borderId="0" applyNumberFormat="0" applyFill="0" applyBorder="0" applyAlignment="0" applyProtection="0"/>
    <xf numFmtId="41" fontId="10" fillId="0" borderId="0" applyFont="0" applyFill="0" applyBorder="0" applyAlignment="0" applyProtection="0"/>
    <xf numFmtId="0" fontId="57" fillId="0" borderId="0" applyNumberFormat="0">
      <alignment vertical="top" wrapText="1"/>
    </xf>
    <xf numFmtId="41" fontId="10" fillId="0" borderId="0" applyFont="0" applyFill="0" applyBorder="0" applyAlignment="0" applyProtection="0"/>
    <xf numFmtId="41" fontId="10" fillId="0" borderId="0" applyFont="0" applyFill="0" applyBorder="0" applyAlignment="0" applyProtection="0"/>
    <xf numFmtId="0" fontId="3" fillId="0" borderId="0"/>
    <xf numFmtId="9" fontId="3" fillId="0" borderId="0" applyFont="0" applyFill="0" applyBorder="0" applyAlignment="0" applyProtection="0"/>
    <xf numFmtId="41" fontId="10" fillId="0" borderId="0" applyFont="0" applyFill="0" applyBorder="0" applyAlignment="0" applyProtection="0"/>
    <xf numFmtId="9" fontId="1" fillId="0" borderId="0" applyFont="0" applyFill="0" applyBorder="0" applyAlignment="0" applyProtection="0"/>
    <xf numFmtId="0" fontId="1" fillId="0" borderId="0"/>
  </cellStyleXfs>
  <cellXfs count="2804">
    <xf numFmtId="0" fontId="0" fillId="0" borderId="0" xfId="0"/>
    <xf numFmtId="0" fontId="0" fillId="3" borderId="0" xfId="0" applyFill="1"/>
    <xf numFmtId="0" fontId="6" fillId="3" borderId="0" xfId="0" applyFont="1" applyFill="1"/>
    <xf numFmtId="4" fontId="0" fillId="3" borderId="0" xfId="0" applyNumberFormat="1" applyFill="1"/>
    <xf numFmtId="0" fontId="7" fillId="3" borderId="0" xfId="0" applyFont="1" applyFill="1" applyAlignment="1">
      <alignment horizontal="left"/>
    </xf>
    <xf numFmtId="0" fontId="12" fillId="3" borderId="0" xfId="0" applyFont="1" applyFill="1" applyAlignment="1">
      <alignment horizontal="center" vertical="center" wrapText="1"/>
    </xf>
    <xf numFmtId="0" fontId="12" fillId="3" borderId="0" xfId="2" applyFont="1" applyFill="1" applyAlignment="1">
      <alignment horizontal="center" vertical="center" wrapText="1"/>
    </xf>
    <xf numFmtId="0" fontId="14" fillId="3" borderId="0" xfId="0" applyFont="1" applyFill="1" applyAlignment="1">
      <alignment horizontal="center" vertical="center" wrapText="1"/>
    </xf>
    <xf numFmtId="3" fontId="12" fillId="3" borderId="0" xfId="3" applyNumberFormat="1" applyFont="1" applyFill="1" applyBorder="1" applyAlignment="1">
      <alignment horizontal="center" vertical="center" wrapText="1"/>
    </xf>
    <xf numFmtId="3" fontId="12" fillId="3" borderId="0" xfId="2" applyNumberFormat="1" applyFont="1" applyFill="1" applyAlignment="1">
      <alignment horizontal="center" vertical="center" wrapText="1"/>
    </xf>
    <xf numFmtId="0" fontId="0" fillId="3" borderId="0" xfId="0" applyFill="1" applyAlignment="1">
      <alignment horizontal="center" vertical="center" wrapText="1"/>
    </xf>
    <xf numFmtId="0" fontId="12" fillId="3" borderId="0" xfId="0" applyFont="1" applyFill="1"/>
    <xf numFmtId="0" fontId="16" fillId="3" borderId="0" xfId="0" applyFont="1" applyFill="1" applyAlignment="1">
      <alignment horizontal="center" vertical="center" wrapText="1"/>
    </xf>
    <xf numFmtId="3" fontId="12" fillId="3" borderId="2" xfId="2" applyNumberFormat="1" applyFont="1" applyFill="1" applyBorder="1" applyAlignment="1">
      <alignment horizontal="center" vertical="center" wrapText="1"/>
    </xf>
    <xf numFmtId="0" fontId="12" fillId="3" borderId="4" xfId="0" applyFont="1" applyFill="1" applyBorder="1" applyAlignment="1">
      <alignment horizontal="center" vertical="center" wrapText="1"/>
    </xf>
    <xf numFmtId="3" fontId="12" fillId="3" borderId="6" xfId="2" applyNumberFormat="1" applyFont="1" applyFill="1" applyBorder="1" applyAlignment="1">
      <alignment horizontal="center" vertical="center" wrapText="1"/>
    </xf>
    <xf numFmtId="0" fontId="8" fillId="3" borderId="0" xfId="0" applyFont="1" applyFill="1" applyAlignment="1">
      <alignment vertical="center"/>
    </xf>
    <xf numFmtId="0" fontId="8" fillId="3" borderId="0" xfId="0" applyFont="1" applyFill="1" applyAlignment="1">
      <alignment vertical="center" wrapText="1"/>
    </xf>
    <xf numFmtId="0" fontId="0" fillId="3" borderId="0" xfId="0" applyFill="1" applyAlignment="1">
      <alignment vertical="center"/>
    </xf>
    <xf numFmtId="0" fontId="0" fillId="3" borderId="0" xfId="0" applyFill="1" applyAlignment="1">
      <alignment horizontal="center" vertical="center"/>
    </xf>
    <xf numFmtId="0" fontId="18" fillId="3" borderId="0" xfId="0" applyFont="1" applyFill="1" applyAlignment="1">
      <alignment horizontal="center" vertical="center"/>
    </xf>
    <xf numFmtId="0" fontId="0" fillId="3" borderId="7" xfId="0" applyFill="1" applyBorder="1" applyAlignment="1">
      <alignment horizontal="center" vertical="center" wrapText="1"/>
    </xf>
    <xf numFmtId="0" fontId="0" fillId="3" borderId="7" xfId="0" applyFill="1" applyBorder="1" applyAlignment="1">
      <alignment horizontal="center" vertical="center"/>
    </xf>
    <xf numFmtId="0" fontId="14" fillId="2" borderId="8" xfId="0" applyFont="1" applyFill="1" applyBorder="1" applyAlignment="1">
      <alignment horizontal="center" vertical="center" wrapText="1"/>
    </xf>
    <xf numFmtId="0" fontId="5" fillId="8" borderId="11" xfId="0" applyFont="1" applyFill="1" applyBorder="1" applyAlignment="1">
      <alignment horizontal="center" vertical="center"/>
    </xf>
    <xf numFmtId="0" fontId="5" fillId="8" borderId="1" xfId="0" applyFont="1" applyFill="1" applyBorder="1" applyAlignment="1">
      <alignment horizontal="center" vertical="center"/>
    </xf>
    <xf numFmtId="0" fontId="5" fillId="8" borderId="13" xfId="0" applyFont="1" applyFill="1" applyBorder="1" applyAlignment="1">
      <alignment horizontal="center" vertical="center"/>
    </xf>
    <xf numFmtId="0" fontId="0" fillId="3" borderId="3" xfId="0" applyFill="1" applyBorder="1" applyAlignment="1">
      <alignment horizontal="center" vertical="center" wrapText="1"/>
    </xf>
    <xf numFmtId="0" fontId="6" fillId="7" borderId="0" xfId="0" applyFont="1" applyFill="1"/>
    <xf numFmtId="0" fontId="23" fillId="3" borderId="0" xfId="5" applyFont="1" applyFill="1" applyAlignment="1">
      <alignment horizontal="center" vertical="center"/>
    </xf>
    <xf numFmtId="0" fontId="23" fillId="3" borderId="0" xfId="5" applyFont="1" applyFill="1" applyAlignment="1">
      <alignment vertical="center"/>
    </xf>
    <xf numFmtId="0" fontId="10" fillId="3" borderId="0" xfId="5" applyFill="1" applyAlignment="1">
      <alignment horizontal="center" vertical="center"/>
    </xf>
    <xf numFmtId="0" fontId="10" fillId="3" borderId="0" xfId="5" applyFill="1" applyAlignment="1">
      <alignment horizontal="center" vertical="center" wrapText="1"/>
    </xf>
    <xf numFmtId="0" fontId="24" fillId="3" borderId="0" xfId="5" applyFont="1" applyFill="1" applyAlignment="1">
      <alignment horizontal="center" vertical="center" wrapText="1"/>
    </xf>
    <xf numFmtId="0" fontId="25" fillId="0" borderId="0" xfId="7" applyFont="1" applyAlignment="1">
      <alignment horizontal="center" vertical="center" wrapText="1"/>
    </xf>
    <xf numFmtId="0" fontId="12" fillId="3" borderId="1" xfId="2" applyFont="1" applyFill="1" applyBorder="1" applyAlignment="1">
      <alignment horizontal="center" vertical="center" wrapText="1"/>
    </xf>
    <xf numFmtId="9" fontId="12" fillId="3" borderId="2" xfId="1"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5" xfId="0" applyFont="1" applyFill="1" applyBorder="1" applyAlignment="1">
      <alignment horizontal="center" vertical="center" wrapText="1"/>
    </xf>
    <xf numFmtId="0" fontId="12" fillId="3" borderId="5" xfId="2" applyFont="1" applyFill="1" applyBorder="1" applyAlignment="1">
      <alignment horizontal="center" vertical="center" wrapText="1"/>
    </xf>
    <xf numFmtId="0" fontId="12" fillId="3" borderId="4" xfId="2" applyFont="1" applyFill="1" applyBorder="1" applyAlignment="1">
      <alignment horizontal="center" vertical="center" wrapText="1"/>
    </xf>
    <xf numFmtId="164" fontId="12" fillId="3" borderId="0" xfId="2" applyNumberFormat="1" applyFont="1" applyFill="1" applyAlignment="1">
      <alignment horizontal="center" vertical="center" wrapText="1"/>
    </xf>
    <xf numFmtId="164" fontId="12" fillId="3" borderId="0" xfId="3" applyNumberFormat="1" applyFont="1" applyFill="1" applyBorder="1" applyAlignment="1">
      <alignment horizontal="center" vertical="center" wrapText="1"/>
    </xf>
    <xf numFmtId="0" fontId="24" fillId="3" borderId="0" xfId="0" applyFont="1" applyFill="1" applyAlignment="1">
      <alignment horizontal="center" vertical="center" wrapText="1"/>
    </xf>
    <xf numFmtId="0" fontId="24" fillId="3" borderId="0" xfId="2" applyFont="1" applyFill="1" applyAlignment="1">
      <alignment horizontal="center" vertical="center" wrapText="1"/>
    </xf>
    <xf numFmtId="0" fontId="12" fillId="0" borderId="0" xfId="0" applyFont="1" applyAlignment="1">
      <alignment horizontal="center" vertical="center" wrapText="1"/>
    </xf>
    <xf numFmtId="0" fontId="26" fillId="3" borderId="0" xfId="0" applyFont="1" applyFill="1" applyAlignment="1">
      <alignment horizontal="center" vertical="center" wrapText="1"/>
    </xf>
    <xf numFmtId="0" fontId="19" fillId="3" borderId="0" xfId="0" applyFont="1" applyFill="1" applyAlignment="1">
      <alignment vertical="center" wrapText="1"/>
    </xf>
    <xf numFmtId="0" fontId="12" fillId="3" borderId="0" xfId="0" applyFont="1" applyFill="1" applyAlignment="1">
      <alignment horizontal="left" vertical="center" wrapText="1"/>
    </xf>
    <xf numFmtId="0" fontId="19" fillId="3" borderId="0" xfId="0" applyFont="1" applyFill="1" applyAlignment="1">
      <alignment horizontal="left" vertical="center" wrapText="1" indent="18"/>
    </xf>
    <xf numFmtId="0" fontId="12" fillId="20" borderId="0" xfId="0" applyFont="1" applyFill="1" applyAlignment="1">
      <alignment horizontal="center" vertical="center" wrapText="1"/>
    </xf>
    <xf numFmtId="0" fontId="30" fillId="3" borderId="0" xfId="0" applyFont="1" applyFill="1" applyAlignment="1">
      <alignment horizontal="left" vertical="center" wrapText="1"/>
    </xf>
    <xf numFmtId="0" fontId="12" fillId="0" borderId="0" xfId="2" applyFont="1" applyAlignment="1">
      <alignment horizontal="center" vertical="center" wrapText="1"/>
    </xf>
    <xf numFmtId="0" fontId="14" fillId="2" borderId="9" xfId="0" applyFont="1" applyFill="1" applyBorder="1" applyAlignment="1">
      <alignment horizontal="center" vertical="center" wrapText="1"/>
    </xf>
    <xf numFmtId="0" fontId="12" fillId="3" borderId="29" xfId="0" applyFont="1" applyFill="1" applyBorder="1" applyAlignment="1">
      <alignment horizontal="center" vertical="center" wrapText="1"/>
    </xf>
    <xf numFmtId="0" fontId="19" fillId="3" borderId="0" xfId="0" applyFont="1" applyFill="1" applyAlignment="1">
      <alignment horizontal="center" vertical="center" wrapText="1"/>
    </xf>
    <xf numFmtId="0" fontId="12" fillId="3" borderId="0" xfId="0" applyFont="1" applyFill="1" applyAlignment="1">
      <alignment horizontal="left" vertical="center"/>
    </xf>
    <xf numFmtId="0" fontId="0" fillId="3" borderId="0" xfId="0" applyFill="1" applyAlignment="1">
      <alignment horizontal="center"/>
    </xf>
    <xf numFmtId="0" fontId="10" fillId="3" borderId="0" xfId="0" applyFont="1" applyFill="1" applyAlignment="1">
      <alignment wrapText="1"/>
    </xf>
    <xf numFmtId="0" fontId="10" fillId="0" borderId="0" xfId="0" applyFont="1" applyAlignment="1">
      <alignment wrapText="1"/>
    </xf>
    <xf numFmtId="0" fontId="12" fillId="3" borderId="0" xfId="3" applyNumberFormat="1" applyFont="1" applyFill="1" applyBorder="1" applyAlignment="1">
      <alignment horizontal="center" vertical="center" wrapText="1"/>
    </xf>
    <xf numFmtId="0" fontId="12" fillId="15" borderId="0" xfId="0" applyFont="1" applyFill="1" applyAlignment="1">
      <alignment horizontal="center" vertical="center" wrapText="1"/>
    </xf>
    <xf numFmtId="3" fontId="12" fillId="12" borderId="2" xfId="2" applyNumberFormat="1" applyFont="1" applyFill="1" applyBorder="1" applyAlignment="1">
      <alignment horizontal="center" vertical="center" wrapText="1"/>
    </xf>
    <xf numFmtId="3" fontId="12" fillId="19" borderId="2" xfId="2" applyNumberFormat="1" applyFont="1" applyFill="1" applyBorder="1" applyAlignment="1">
      <alignment horizontal="center" vertical="center" wrapText="1"/>
    </xf>
    <xf numFmtId="0" fontId="12" fillId="3" borderId="32" xfId="0" applyFont="1" applyFill="1" applyBorder="1" applyAlignment="1">
      <alignment horizontal="center" vertical="center" wrapText="1"/>
    </xf>
    <xf numFmtId="0" fontId="12" fillId="3" borderId="33" xfId="0" applyFont="1" applyFill="1" applyBorder="1" applyAlignment="1">
      <alignment horizontal="center" vertical="center" wrapText="1"/>
    </xf>
    <xf numFmtId="0" fontId="12" fillId="15" borderId="4" xfId="0" applyFont="1" applyFill="1" applyBorder="1" applyAlignment="1">
      <alignment horizontal="center" vertical="center" wrapText="1"/>
    </xf>
    <xf numFmtId="0" fontId="12" fillId="3" borderId="0" xfId="0" applyFont="1" applyFill="1" applyAlignment="1">
      <alignment horizontal="center" vertical="center"/>
    </xf>
    <xf numFmtId="0" fontId="28" fillId="17" borderId="34" xfId="0" applyFont="1" applyFill="1" applyBorder="1" applyAlignment="1">
      <alignment horizontal="center" vertical="center"/>
    </xf>
    <xf numFmtId="0" fontId="14" fillId="2" borderId="1" xfId="0" applyFont="1" applyFill="1" applyBorder="1" applyAlignment="1">
      <alignment horizontal="center" vertical="center" wrapText="1"/>
    </xf>
    <xf numFmtId="3" fontId="12" fillId="3" borderId="4" xfId="2" applyNumberFormat="1" applyFont="1" applyFill="1" applyBorder="1" applyAlignment="1">
      <alignment horizontal="center" vertical="center" wrapText="1"/>
    </xf>
    <xf numFmtId="0" fontId="35" fillId="3" borderId="0" xfId="0" applyFont="1" applyFill="1" applyAlignment="1">
      <alignment horizontal="center" vertical="center" wrapText="1"/>
    </xf>
    <xf numFmtId="0" fontId="12" fillId="30" borderId="0" xfId="0" applyFont="1" applyFill="1" applyAlignment="1">
      <alignment horizontal="center" vertical="center" wrapText="1"/>
    </xf>
    <xf numFmtId="0" fontId="12" fillId="20" borderId="0" xfId="2" applyFont="1" applyFill="1" applyAlignment="1">
      <alignment horizontal="center" vertical="center" wrapText="1"/>
    </xf>
    <xf numFmtId="0" fontId="32" fillId="3" borderId="0" xfId="0" applyFont="1" applyFill="1" applyAlignment="1">
      <alignment horizontal="center" vertical="center" wrapText="1"/>
    </xf>
    <xf numFmtId="164" fontId="32" fillId="3" borderId="0" xfId="2" applyNumberFormat="1" applyFont="1" applyFill="1" applyAlignment="1">
      <alignment horizontal="center" vertical="center" wrapText="1"/>
    </xf>
    <xf numFmtId="3" fontId="12" fillId="3" borderId="45" xfId="2" applyNumberFormat="1" applyFont="1" applyFill="1" applyBorder="1" applyAlignment="1">
      <alignment horizontal="center" vertical="center" wrapText="1"/>
    </xf>
    <xf numFmtId="3" fontId="12" fillId="12" borderId="45" xfId="2" applyNumberFormat="1" applyFont="1" applyFill="1" applyBorder="1" applyAlignment="1">
      <alignment horizontal="center" vertical="center" wrapText="1"/>
    </xf>
    <xf numFmtId="0" fontId="37" fillId="3" borderId="0" xfId="0" applyFont="1" applyFill="1" applyAlignment="1">
      <alignment horizontal="left" vertical="top"/>
    </xf>
    <xf numFmtId="0" fontId="10" fillId="3" borderId="0" xfId="0" applyFont="1" applyFill="1" applyAlignment="1">
      <alignment horizontal="center" wrapText="1"/>
    </xf>
    <xf numFmtId="0" fontId="0" fillId="3" borderId="0" xfId="0" applyFill="1" applyAlignment="1">
      <alignment horizontal="left"/>
    </xf>
    <xf numFmtId="0" fontId="10" fillId="3" borderId="0" xfId="0" applyFont="1" applyFill="1" applyAlignment="1">
      <alignment horizontal="left" wrapText="1"/>
    </xf>
    <xf numFmtId="3" fontId="12" fillId="3" borderId="0" xfId="0" applyNumberFormat="1" applyFont="1" applyFill="1" applyAlignment="1">
      <alignment horizontal="center" vertical="center" wrapText="1"/>
    </xf>
    <xf numFmtId="166" fontId="12" fillId="3" borderId="0" xfId="0" applyNumberFormat="1" applyFont="1" applyFill="1" applyAlignment="1">
      <alignment horizontal="center" vertical="center" wrapText="1"/>
    </xf>
    <xf numFmtId="1" fontId="12" fillId="3" borderId="0" xfId="0" applyNumberFormat="1" applyFont="1" applyFill="1" applyAlignment="1">
      <alignment horizontal="center" vertical="center" wrapText="1"/>
    </xf>
    <xf numFmtId="9" fontId="12" fillId="3" borderId="0" xfId="0" applyNumberFormat="1" applyFont="1" applyFill="1" applyAlignment="1">
      <alignment horizontal="center" vertical="center" wrapText="1"/>
    </xf>
    <xf numFmtId="9" fontId="12" fillId="3" borderId="0" xfId="1" applyFont="1" applyFill="1" applyAlignment="1">
      <alignment horizontal="center" vertical="center" wrapText="1"/>
    </xf>
    <xf numFmtId="0" fontId="12" fillId="3" borderId="35" xfId="2" applyFont="1" applyFill="1" applyBorder="1" applyAlignment="1">
      <alignment horizontal="center" vertical="center" wrapText="1"/>
    </xf>
    <xf numFmtId="49" fontId="33" fillId="8" borderId="46" xfId="0" applyNumberFormat="1" applyFont="1" applyFill="1" applyBorder="1" applyAlignment="1">
      <alignment horizontal="center" vertical="center" wrapText="1"/>
    </xf>
    <xf numFmtId="0" fontId="33" fillId="3" borderId="47" xfId="0" applyFont="1" applyFill="1" applyBorder="1" applyAlignment="1">
      <alignment vertical="center"/>
    </xf>
    <xf numFmtId="0" fontId="33" fillId="3" borderId="48" xfId="0" applyFont="1" applyFill="1" applyBorder="1" applyAlignment="1">
      <alignment vertical="center"/>
    </xf>
    <xf numFmtId="0" fontId="33" fillId="3" borderId="49" xfId="0" applyFont="1" applyFill="1" applyBorder="1" applyAlignment="1">
      <alignment vertical="center"/>
    </xf>
    <xf numFmtId="0" fontId="33" fillId="3" borderId="47" xfId="0" applyFont="1" applyFill="1" applyBorder="1" applyAlignment="1">
      <alignment vertical="center" wrapText="1"/>
    </xf>
    <xf numFmtId="0" fontId="12" fillId="3" borderId="4" xfId="2" applyFont="1" applyFill="1" applyBorder="1" applyAlignment="1">
      <alignment horizontal="left" vertical="center" wrapText="1"/>
    </xf>
    <xf numFmtId="0" fontId="12" fillId="3" borderId="4" xfId="0" applyFont="1" applyFill="1" applyBorder="1" applyAlignment="1">
      <alignment horizontal="center" vertical="center"/>
    </xf>
    <xf numFmtId="0" fontId="21" fillId="3" borderId="0" xfId="0" applyFont="1" applyFill="1" applyAlignment="1">
      <alignment horizontal="center" vertical="center" wrapText="1"/>
    </xf>
    <xf numFmtId="0" fontId="0" fillId="3" borderId="4" xfId="0" applyFill="1" applyBorder="1" applyAlignment="1">
      <alignment horizontal="center" vertical="center" wrapText="1"/>
    </xf>
    <xf numFmtId="0" fontId="13" fillId="12" borderId="57" xfId="0" applyFont="1" applyFill="1" applyBorder="1" applyAlignment="1">
      <alignment horizontal="center" vertical="center" wrapText="1"/>
    </xf>
    <xf numFmtId="0" fontId="13" fillId="12" borderId="59" xfId="0" applyFont="1" applyFill="1" applyBorder="1" applyAlignment="1">
      <alignment horizontal="center" vertical="center" wrapText="1"/>
    </xf>
    <xf numFmtId="0" fontId="13" fillId="12" borderId="60" xfId="0" applyFont="1" applyFill="1" applyBorder="1" applyAlignment="1">
      <alignment horizontal="center" vertical="center" wrapText="1"/>
    </xf>
    <xf numFmtId="0" fontId="13" fillId="12" borderId="61" xfId="0" applyFont="1" applyFill="1" applyBorder="1" applyAlignment="1">
      <alignment horizontal="center" vertical="center" wrapText="1"/>
    </xf>
    <xf numFmtId="0" fontId="13" fillId="12" borderId="65" xfId="0" applyFont="1" applyFill="1" applyBorder="1" applyAlignment="1">
      <alignment horizontal="center" vertical="center" wrapText="1"/>
    </xf>
    <xf numFmtId="3" fontId="0" fillId="3" borderId="60" xfId="2" applyNumberFormat="1" applyFont="1" applyFill="1" applyBorder="1" applyAlignment="1">
      <alignment horizontal="center" vertical="center" wrapText="1"/>
    </xf>
    <xf numFmtId="3" fontId="0" fillId="3" borderId="61" xfId="2" applyNumberFormat="1" applyFont="1" applyFill="1" applyBorder="1" applyAlignment="1">
      <alignment horizontal="center" vertical="center" wrapText="1"/>
    </xf>
    <xf numFmtId="3" fontId="0" fillId="3" borderId="65" xfId="2" applyNumberFormat="1" applyFont="1" applyFill="1" applyBorder="1" applyAlignment="1">
      <alignment horizontal="center" vertical="center" wrapText="1"/>
    </xf>
    <xf numFmtId="3" fontId="0" fillId="3" borderId="66" xfId="2" applyNumberFormat="1" applyFont="1" applyFill="1" applyBorder="1" applyAlignment="1">
      <alignment horizontal="center" vertical="center" wrapText="1"/>
    </xf>
    <xf numFmtId="3" fontId="0" fillId="3" borderId="63" xfId="2" applyNumberFormat="1" applyFont="1" applyFill="1" applyBorder="1" applyAlignment="1">
      <alignment horizontal="center" vertical="center" wrapText="1"/>
    </xf>
    <xf numFmtId="3" fontId="0" fillId="3" borderId="64" xfId="2" applyNumberFormat="1" applyFont="1" applyFill="1" applyBorder="1" applyAlignment="1">
      <alignment horizontal="center" vertical="center" wrapText="1"/>
    </xf>
    <xf numFmtId="0" fontId="13" fillId="12" borderId="2" xfId="0" applyFont="1" applyFill="1" applyBorder="1" applyAlignment="1">
      <alignment horizontal="center" vertical="center" wrapText="1"/>
    </xf>
    <xf numFmtId="0" fontId="12" fillId="3" borderId="57" xfId="2" applyFont="1" applyFill="1" applyBorder="1" applyAlignment="1">
      <alignment horizontal="center" vertical="center" wrapText="1"/>
    </xf>
    <xf numFmtId="0" fontId="12" fillId="3" borderId="57" xfId="0" applyFont="1" applyFill="1" applyBorder="1" applyAlignment="1">
      <alignment horizontal="center" vertical="center" wrapText="1"/>
    </xf>
    <xf numFmtId="0" fontId="12" fillId="3" borderId="58" xfId="0" applyFont="1" applyFill="1" applyBorder="1" applyAlignment="1">
      <alignment horizontal="center" vertical="center" wrapText="1"/>
    </xf>
    <xf numFmtId="0" fontId="18" fillId="7" borderId="67" xfId="0" applyFont="1" applyFill="1" applyBorder="1" applyAlignment="1">
      <alignment horizontal="center" vertical="center" wrapText="1"/>
    </xf>
    <xf numFmtId="0" fontId="18" fillId="7" borderId="68" xfId="0" applyFont="1" applyFill="1" applyBorder="1" applyAlignment="1">
      <alignment horizontal="center" vertical="center" wrapText="1"/>
    </xf>
    <xf numFmtId="3" fontId="12" fillId="20" borderId="69" xfId="3" applyNumberFormat="1" applyFont="1" applyFill="1" applyBorder="1" applyAlignment="1">
      <alignment horizontal="center" vertical="center" wrapText="1"/>
    </xf>
    <xf numFmtId="3" fontId="12" fillId="6" borderId="69" xfId="3" applyNumberFormat="1" applyFont="1" applyFill="1" applyBorder="1" applyAlignment="1">
      <alignment horizontal="center" vertical="center" wrapText="1"/>
    </xf>
    <xf numFmtId="3" fontId="12" fillId="6" borderId="70" xfId="3" applyNumberFormat="1" applyFont="1" applyFill="1" applyBorder="1" applyAlignment="1">
      <alignment horizontal="center" vertical="center" wrapText="1"/>
    </xf>
    <xf numFmtId="3" fontId="12" fillId="20" borderId="69" xfId="2" applyNumberFormat="1" applyFont="1" applyFill="1" applyBorder="1" applyAlignment="1">
      <alignment horizontal="center" vertical="center" wrapText="1"/>
    </xf>
    <xf numFmtId="3" fontId="12" fillId="3" borderId="69" xfId="2" applyNumberFormat="1" applyFont="1" applyFill="1" applyBorder="1" applyAlignment="1">
      <alignment horizontal="center" vertical="center" wrapText="1"/>
    </xf>
    <xf numFmtId="3" fontId="12" fillId="3" borderId="70" xfId="2" applyNumberFormat="1" applyFont="1" applyFill="1" applyBorder="1" applyAlignment="1">
      <alignment horizontal="center" vertical="center" wrapText="1"/>
    </xf>
    <xf numFmtId="9" fontId="12" fillId="20" borderId="69" xfId="1" applyFont="1" applyFill="1" applyBorder="1" applyAlignment="1">
      <alignment horizontal="center" vertical="center" wrapText="1"/>
    </xf>
    <xf numFmtId="9" fontId="12" fillId="6" borderId="69" xfId="1" applyFont="1" applyFill="1" applyBorder="1" applyAlignment="1">
      <alignment horizontal="center" vertical="center" wrapText="1"/>
    </xf>
    <xf numFmtId="9" fontId="12" fillId="6" borderId="70" xfId="1" applyFont="1" applyFill="1" applyBorder="1" applyAlignment="1">
      <alignment horizontal="center" vertical="center" wrapText="1"/>
    </xf>
    <xf numFmtId="9" fontId="12" fillId="3" borderId="69" xfId="1" applyFont="1" applyFill="1" applyBorder="1" applyAlignment="1">
      <alignment horizontal="center" vertical="center" wrapText="1"/>
    </xf>
    <xf numFmtId="9" fontId="12" fillId="3" borderId="70" xfId="1" applyFont="1" applyFill="1" applyBorder="1" applyAlignment="1">
      <alignment horizontal="center" vertical="center" wrapText="1"/>
    </xf>
    <xf numFmtId="164" fontId="12" fillId="20" borderId="69" xfId="2" applyNumberFormat="1" applyFont="1" applyFill="1" applyBorder="1" applyAlignment="1">
      <alignment horizontal="center" vertical="center" wrapText="1"/>
    </xf>
    <xf numFmtId="164" fontId="12" fillId="3" borderId="69" xfId="2" applyNumberFormat="1" applyFont="1" applyFill="1" applyBorder="1" applyAlignment="1">
      <alignment horizontal="center" vertical="center" wrapText="1"/>
    </xf>
    <xf numFmtId="164" fontId="12" fillId="3" borderId="70" xfId="2" applyNumberFormat="1" applyFont="1" applyFill="1" applyBorder="1" applyAlignment="1">
      <alignment horizontal="center" vertical="center" wrapText="1"/>
    </xf>
    <xf numFmtId="3" fontId="12" fillId="20" borderId="71" xfId="2" applyNumberFormat="1" applyFont="1" applyFill="1" applyBorder="1" applyAlignment="1">
      <alignment horizontal="center" vertical="center" wrapText="1"/>
    </xf>
    <xf numFmtId="3" fontId="12" fillId="3" borderId="71" xfId="2" applyNumberFormat="1" applyFont="1" applyFill="1" applyBorder="1" applyAlignment="1">
      <alignment horizontal="center" vertical="center" wrapText="1"/>
    </xf>
    <xf numFmtId="3" fontId="12" fillId="3" borderId="72" xfId="2" applyNumberFormat="1" applyFont="1" applyFill="1" applyBorder="1" applyAlignment="1">
      <alignment horizontal="center" vertical="center" wrapText="1"/>
    </xf>
    <xf numFmtId="3" fontId="12" fillId="12" borderId="65" xfId="2" applyNumberFormat="1" applyFont="1" applyFill="1" applyBorder="1" applyAlignment="1">
      <alignment horizontal="center" vertical="center" wrapText="1"/>
    </xf>
    <xf numFmtId="3" fontId="12" fillId="12" borderId="60" xfId="2" applyNumberFormat="1" applyFont="1" applyFill="1" applyBorder="1" applyAlignment="1">
      <alignment horizontal="center" vertical="center" wrapText="1"/>
    </xf>
    <xf numFmtId="3" fontId="12" fillId="12" borderId="61" xfId="2" applyNumberFormat="1" applyFont="1" applyFill="1" applyBorder="1" applyAlignment="1">
      <alignment horizontal="center" vertical="center" wrapText="1"/>
    </xf>
    <xf numFmtId="3" fontId="12" fillId="3" borderId="65" xfId="2" applyNumberFormat="1" applyFont="1" applyFill="1" applyBorder="1" applyAlignment="1">
      <alignment horizontal="center" vertical="center" wrapText="1"/>
    </xf>
    <xf numFmtId="3" fontId="12" fillId="3" borderId="60" xfId="2" applyNumberFormat="1" applyFont="1" applyFill="1" applyBorder="1" applyAlignment="1">
      <alignment horizontal="center" vertical="center" wrapText="1"/>
    </xf>
    <xf numFmtId="3" fontId="12" fillId="3" borderId="61" xfId="2" applyNumberFormat="1" applyFont="1" applyFill="1" applyBorder="1" applyAlignment="1">
      <alignment horizontal="center" vertical="center" wrapText="1"/>
    </xf>
    <xf numFmtId="4" fontId="12" fillId="3" borderId="65" xfId="2" applyNumberFormat="1" applyFont="1" applyFill="1" applyBorder="1" applyAlignment="1">
      <alignment horizontal="center" vertical="center" wrapText="1"/>
    </xf>
    <xf numFmtId="4" fontId="12" fillId="3" borderId="60" xfId="2" applyNumberFormat="1" applyFont="1" applyFill="1" applyBorder="1" applyAlignment="1">
      <alignment horizontal="center" vertical="center" wrapText="1"/>
    </xf>
    <xf numFmtId="4" fontId="12" fillId="3" borderId="61" xfId="2" applyNumberFormat="1" applyFont="1" applyFill="1" applyBorder="1" applyAlignment="1">
      <alignment horizontal="center" vertical="center" wrapText="1"/>
    </xf>
    <xf numFmtId="3" fontId="12" fillId="20" borderId="65" xfId="2" applyNumberFormat="1" applyFont="1" applyFill="1" applyBorder="1" applyAlignment="1">
      <alignment horizontal="center" vertical="center" wrapText="1"/>
    </xf>
    <xf numFmtId="3" fontId="12" fillId="20" borderId="60" xfId="2" applyNumberFormat="1" applyFont="1" applyFill="1" applyBorder="1" applyAlignment="1">
      <alignment horizontal="center" vertical="center" wrapText="1"/>
    </xf>
    <xf numFmtId="3" fontId="12" fillId="20" borderId="61" xfId="2" applyNumberFormat="1" applyFont="1" applyFill="1" applyBorder="1" applyAlignment="1">
      <alignment horizontal="center" vertical="center" wrapText="1"/>
    </xf>
    <xf numFmtId="4" fontId="12" fillId="20" borderId="60" xfId="2" applyNumberFormat="1" applyFont="1" applyFill="1" applyBorder="1" applyAlignment="1">
      <alignment horizontal="center" vertical="center" wrapText="1"/>
    </xf>
    <xf numFmtId="4" fontId="12" fillId="20" borderId="65" xfId="2" applyNumberFormat="1" applyFont="1" applyFill="1" applyBorder="1" applyAlignment="1">
      <alignment horizontal="center" vertical="center" wrapText="1"/>
    </xf>
    <xf numFmtId="3" fontId="32" fillId="3" borderId="61" xfId="2" applyNumberFormat="1" applyFont="1" applyFill="1" applyBorder="1" applyAlignment="1">
      <alignment horizontal="center" vertical="center" wrapText="1"/>
    </xf>
    <xf numFmtId="4" fontId="12" fillId="0" borderId="65" xfId="2" applyNumberFormat="1" applyFont="1" applyBorder="1" applyAlignment="1">
      <alignment horizontal="center" vertical="center" wrapText="1"/>
    </xf>
    <xf numFmtId="4" fontId="12" fillId="0" borderId="60" xfId="2" applyNumberFormat="1" applyFont="1" applyBorder="1" applyAlignment="1">
      <alignment horizontal="center" vertical="center" wrapText="1"/>
    </xf>
    <xf numFmtId="4" fontId="12" fillId="0" borderId="61" xfId="2" applyNumberFormat="1" applyFont="1" applyBorder="1" applyAlignment="1">
      <alignment horizontal="center" vertical="center" wrapText="1"/>
    </xf>
    <xf numFmtId="3" fontId="12" fillId="0" borderId="65" xfId="2" applyNumberFormat="1" applyFont="1" applyBorder="1" applyAlignment="1">
      <alignment horizontal="center" vertical="center" wrapText="1"/>
    </xf>
    <xf numFmtId="3" fontId="12" fillId="0" borderId="60" xfId="2" applyNumberFormat="1" applyFont="1" applyBorder="1" applyAlignment="1">
      <alignment horizontal="center" vertical="center" wrapText="1"/>
    </xf>
    <xf numFmtId="3" fontId="12" fillId="0" borderId="61" xfId="2" applyNumberFormat="1" applyFont="1" applyBorder="1" applyAlignment="1">
      <alignment horizontal="center" vertical="center" wrapText="1"/>
    </xf>
    <xf numFmtId="1" fontId="12" fillId="3" borderId="65" xfId="0" applyNumberFormat="1" applyFont="1" applyFill="1" applyBorder="1" applyAlignment="1">
      <alignment horizontal="center" vertical="center" wrapText="1"/>
    </xf>
    <xf numFmtId="1" fontId="12" fillId="3" borderId="60" xfId="0" applyNumberFormat="1" applyFont="1" applyFill="1" applyBorder="1" applyAlignment="1">
      <alignment horizontal="center" vertical="center" wrapText="1"/>
    </xf>
    <xf numFmtId="1" fontId="12" fillId="3" borderId="61" xfId="0" applyNumberFormat="1" applyFont="1" applyFill="1" applyBorder="1" applyAlignment="1">
      <alignment horizontal="center" vertical="center" wrapText="1"/>
    </xf>
    <xf numFmtId="3" fontId="12" fillId="3" borderId="66" xfId="2" applyNumberFormat="1" applyFont="1" applyFill="1" applyBorder="1" applyAlignment="1">
      <alignment horizontal="center" vertical="center" wrapText="1"/>
    </xf>
    <xf numFmtId="3" fontId="12" fillId="3" borderId="63" xfId="2" applyNumberFormat="1" applyFont="1" applyFill="1" applyBorder="1" applyAlignment="1">
      <alignment horizontal="center" vertical="center" wrapText="1"/>
    </xf>
    <xf numFmtId="3" fontId="12" fillId="12" borderId="61" xfId="3" applyNumberFormat="1" applyFont="1" applyFill="1" applyBorder="1" applyAlignment="1">
      <alignment horizontal="center" vertical="center" wrapText="1"/>
    </xf>
    <xf numFmtId="3" fontId="12" fillId="3" borderId="61" xfId="3" applyNumberFormat="1" applyFont="1" applyFill="1" applyBorder="1" applyAlignment="1">
      <alignment horizontal="center" vertical="center" wrapText="1"/>
    </xf>
    <xf numFmtId="4" fontId="12" fillId="3" borderId="61" xfId="3" applyNumberFormat="1" applyFont="1" applyFill="1" applyBorder="1" applyAlignment="1">
      <alignment horizontal="center" vertical="center" wrapText="1"/>
    </xf>
    <xf numFmtId="4" fontId="12" fillId="0" borderId="61" xfId="3" applyNumberFormat="1" applyFont="1" applyFill="1" applyBorder="1" applyAlignment="1">
      <alignment horizontal="center" vertical="center" wrapText="1"/>
    </xf>
    <xf numFmtId="3" fontId="12" fillId="20" borderId="61" xfId="3" applyNumberFormat="1" applyFont="1" applyFill="1" applyBorder="1" applyAlignment="1">
      <alignment horizontal="center" vertical="center" wrapText="1"/>
    </xf>
    <xf numFmtId="4" fontId="12" fillId="20" borderId="61" xfId="2" applyNumberFormat="1" applyFont="1" applyFill="1" applyBorder="1" applyAlignment="1">
      <alignment horizontal="center" vertical="center" wrapText="1"/>
    </xf>
    <xf numFmtId="1" fontId="12" fillId="15" borderId="65" xfId="0" applyNumberFormat="1" applyFont="1" applyFill="1" applyBorder="1" applyAlignment="1">
      <alignment horizontal="center" vertical="center" wrapText="1"/>
    </xf>
    <xf numFmtId="1" fontId="12" fillId="15" borderId="60" xfId="0" applyNumberFormat="1" applyFont="1" applyFill="1" applyBorder="1" applyAlignment="1">
      <alignment horizontal="center" vertical="center" wrapText="1"/>
    </xf>
    <xf numFmtId="1" fontId="12" fillId="15" borderId="61" xfId="0" applyNumberFormat="1" applyFont="1" applyFill="1" applyBorder="1" applyAlignment="1">
      <alignment horizontal="center" vertical="center" wrapText="1"/>
    </xf>
    <xf numFmtId="3" fontId="12" fillId="12" borderId="57" xfId="2" applyNumberFormat="1" applyFont="1" applyFill="1" applyBorder="1" applyAlignment="1">
      <alignment horizontal="center" vertical="center" wrapText="1"/>
    </xf>
    <xf numFmtId="3" fontId="12" fillId="3" borderId="57" xfId="2" applyNumberFormat="1" applyFont="1" applyFill="1" applyBorder="1" applyAlignment="1">
      <alignment horizontal="center" vertical="center" wrapText="1"/>
    </xf>
    <xf numFmtId="4" fontId="12" fillId="3" borderId="57" xfId="2" applyNumberFormat="1" applyFont="1" applyFill="1" applyBorder="1" applyAlignment="1">
      <alignment horizontal="center" vertical="center" wrapText="1"/>
    </xf>
    <xf numFmtId="4" fontId="12" fillId="20" borderId="57" xfId="2" applyNumberFormat="1" applyFont="1" applyFill="1" applyBorder="1" applyAlignment="1">
      <alignment horizontal="center" vertical="center" wrapText="1"/>
    </xf>
    <xf numFmtId="4" fontId="12" fillId="0" borderId="57" xfId="2" applyNumberFormat="1" applyFont="1" applyBorder="1" applyAlignment="1">
      <alignment horizontal="center" vertical="center" wrapText="1"/>
    </xf>
    <xf numFmtId="3" fontId="12" fillId="0" borderId="57" xfId="2" applyNumberFormat="1" applyFont="1" applyBorder="1" applyAlignment="1">
      <alignment horizontal="center" vertical="center" wrapText="1"/>
    </xf>
    <xf numFmtId="1" fontId="12" fillId="15" borderId="57" xfId="0" applyNumberFormat="1" applyFont="1" applyFill="1" applyBorder="1" applyAlignment="1">
      <alignment horizontal="center" vertical="center" wrapText="1"/>
    </xf>
    <xf numFmtId="3" fontId="12" fillId="12" borderId="59" xfId="3" applyNumberFormat="1" applyFont="1" applyFill="1" applyBorder="1" applyAlignment="1">
      <alignment horizontal="center" vertical="center" wrapText="1"/>
    </xf>
    <xf numFmtId="3" fontId="12" fillId="3" borderId="59" xfId="3" applyNumberFormat="1" applyFont="1" applyFill="1" applyBorder="1" applyAlignment="1">
      <alignment horizontal="center" vertical="center" wrapText="1"/>
    </xf>
    <xf numFmtId="4" fontId="12" fillId="3" borderId="59" xfId="3" applyNumberFormat="1" applyFont="1" applyFill="1" applyBorder="1" applyAlignment="1">
      <alignment horizontal="center" vertical="center" wrapText="1"/>
    </xf>
    <xf numFmtId="3" fontId="12" fillId="20" borderId="59" xfId="3" applyNumberFormat="1" applyFont="1" applyFill="1" applyBorder="1" applyAlignment="1">
      <alignment horizontal="center" vertical="center" wrapText="1"/>
    </xf>
    <xf numFmtId="4" fontId="12" fillId="20" borderId="59" xfId="3" applyNumberFormat="1" applyFont="1" applyFill="1" applyBorder="1" applyAlignment="1">
      <alignment horizontal="center" vertical="center" wrapText="1"/>
    </xf>
    <xf numFmtId="4" fontId="12" fillId="20" borderId="61" xfId="3" applyNumberFormat="1" applyFont="1" applyFill="1" applyBorder="1" applyAlignment="1">
      <alignment horizontal="center" vertical="center" wrapText="1"/>
    </xf>
    <xf numFmtId="4" fontId="12" fillId="0" borderId="59" xfId="3" applyNumberFormat="1" applyFont="1" applyFill="1" applyBorder="1" applyAlignment="1">
      <alignment horizontal="center" vertical="center" wrapText="1"/>
    </xf>
    <xf numFmtId="3" fontId="12" fillId="0" borderId="59" xfId="3" applyNumberFormat="1" applyFont="1" applyFill="1" applyBorder="1" applyAlignment="1">
      <alignment horizontal="center" vertical="center" wrapText="1"/>
    </xf>
    <xf numFmtId="3" fontId="12" fillId="0" borderId="61" xfId="3" applyNumberFormat="1" applyFont="1" applyFill="1" applyBorder="1" applyAlignment="1">
      <alignment horizontal="center" vertical="center" wrapText="1"/>
    </xf>
    <xf numFmtId="1" fontId="12" fillId="15" borderId="59" xfId="0" applyNumberFormat="1" applyFont="1" applyFill="1" applyBorder="1" applyAlignment="1">
      <alignment horizontal="center" vertical="center" wrapText="1"/>
    </xf>
    <xf numFmtId="3" fontId="12" fillId="12" borderId="74" xfId="2" applyNumberFormat="1" applyFont="1" applyFill="1" applyBorder="1" applyAlignment="1">
      <alignment horizontal="center" vertical="center" wrapText="1"/>
    </xf>
    <xf numFmtId="3" fontId="12" fillId="12" borderId="75" xfId="2" applyNumberFormat="1" applyFont="1" applyFill="1" applyBorder="1" applyAlignment="1">
      <alignment horizontal="center" vertical="center" wrapText="1"/>
    </xf>
    <xf numFmtId="3" fontId="12" fillId="3" borderId="74" xfId="2" applyNumberFormat="1" applyFont="1" applyFill="1" applyBorder="1" applyAlignment="1">
      <alignment horizontal="center" vertical="center" wrapText="1"/>
    </xf>
    <xf numFmtId="3" fontId="12" fillId="3" borderId="75" xfId="2" applyNumberFormat="1" applyFont="1" applyFill="1" applyBorder="1" applyAlignment="1">
      <alignment horizontal="center" vertical="center" wrapText="1"/>
    </xf>
    <xf numFmtId="4" fontId="12" fillId="3" borderId="74" xfId="2" applyNumberFormat="1" applyFont="1" applyFill="1" applyBorder="1" applyAlignment="1">
      <alignment horizontal="center" vertical="center" wrapText="1"/>
    </xf>
    <xf numFmtId="4" fontId="12" fillId="3" borderId="45" xfId="2" applyNumberFormat="1" applyFont="1" applyFill="1" applyBorder="1" applyAlignment="1">
      <alignment horizontal="center" vertical="center" wrapText="1"/>
    </xf>
    <xf numFmtId="4" fontId="12" fillId="3" borderId="75" xfId="2" applyNumberFormat="1" applyFont="1" applyFill="1" applyBorder="1" applyAlignment="1">
      <alignment horizontal="center" vertical="center" wrapText="1"/>
    </xf>
    <xf numFmtId="4" fontId="12" fillId="20" borderId="74" xfId="2" applyNumberFormat="1" applyFont="1" applyFill="1" applyBorder="1" applyAlignment="1">
      <alignment horizontal="center" vertical="center" wrapText="1"/>
    </xf>
    <xf numFmtId="4" fontId="12" fillId="20" borderId="45" xfId="2" applyNumberFormat="1" applyFont="1" applyFill="1" applyBorder="1" applyAlignment="1">
      <alignment horizontal="center" vertical="center" wrapText="1"/>
    </xf>
    <xf numFmtId="4" fontId="12" fillId="20" borderId="75" xfId="2" applyNumberFormat="1" applyFont="1" applyFill="1" applyBorder="1" applyAlignment="1">
      <alignment horizontal="center" vertical="center" wrapText="1"/>
    </xf>
    <xf numFmtId="4" fontId="12" fillId="0" borderId="74" xfId="2" applyNumberFormat="1" applyFont="1" applyBorder="1" applyAlignment="1">
      <alignment horizontal="center" vertical="center" wrapText="1"/>
    </xf>
    <xf numFmtId="4" fontId="12" fillId="0" borderId="45" xfId="2" applyNumberFormat="1" applyFont="1" applyBorder="1" applyAlignment="1">
      <alignment horizontal="center" vertical="center" wrapText="1"/>
    </xf>
    <xf numFmtId="4" fontId="12" fillId="0" borderId="75" xfId="2" applyNumberFormat="1" applyFont="1" applyBorder="1" applyAlignment="1">
      <alignment horizontal="center" vertical="center" wrapText="1"/>
    </xf>
    <xf numFmtId="3" fontId="12" fillId="0" borderId="74" xfId="2" applyNumberFormat="1" applyFont="1" applyBorder="1" applyAlignment="1">
      <alignment horizontal="center" vertical="center" wrapText="1"/>
    </xf>
    <xf numFmtId="3" fontId="12" fillId="0" borderId="45" xfId="2" applyNumberFormat="1" applyFont="1" applyBorder="1" applyAlignment="1">
      <alignment horizontal="center" vertical="center" wrapText="1"/>
    </xf>
    <xf numFmtId="3" fontId="12" fillId="12" borderId="76" xfId="3" applyNumberFormat="1" applyFont="1" applyFill="1" applyBorder="1" applyAlignment="1">
      <alignment horizontal="center" vertical="center" wrapText="1"/>
    </xf>
    <xf numFmtId="3" fontId="12" fillId="12" borderId="75" xfId="3" applyNumberFormat="1" applyFont="1" applyFill="1" applyBorder="1" applyAlignment="1">
      <alignment horizontal="center" vertical="center" wrapText="1"/>
    </xf>
    <xf numFmtId="3" fontId="12" fillId="3" borderId="76" xfId="3" applyNumberFormat="1" applyFont="1" applyFill="1" applyBorder="1" applyAlignment="1">
      <alignment horizontal="center" vertical="center" wrapText="1"/>
    </xf>
    <xf numFmtId="3" fontId="12" fillId="3" borderId="75" xfId="3" applyNumberFormat="1" applyFont="1" applyFill="1" applyBorder="1" applyAlignment="1">
      <alignment horizontal="center" vertical="center" wrapText="1"/>
    </xf>
    <xf numFmtId="4" fontId="12" fillId="3" borderId="76" xfId="3" applyNumberFormat="1" applyFont="1" applyFill="1" applyBorder="1" applyAlignment="1">
      <alignment horizontal="center" vertical="center" wrapText="1"/>
    </xf>
    <xf numFmtId="4" fontId="12" fillId="3" borderId="75" xfId="3" applyNumberFormat="1" applyFont="1" applyFill="1" applyBorder="1" applyAlignment="1">
      <alignment horizontal="center" vertical="center" wrapText="1"/>
    </xf>
    <xf numFmtId="4" fontId="12" fillId="20" borderId="76" xfId="3" applyNumberFormat="1" applyFont="1" applyFill="1" applyBorder="1" applyAlignment="1">
      <alignment horizontal="center" vertical="center" wrapText="1"/>
    </xf>
    <xf numFmtId="4" fontId="12" fillId="20" borderId="75" xfId="3" applyNumberFormat="1" applyFont="1" applyFill="1" applyBorder="1" applyAlignment="1">
      <alignment horizontal="center" vertical="center" wrapText="1"/>
    </xf>
    <xf numFmtId="4" fontId="12" fillId="0" borderId="76" xfId="3" applyNumberFormat="1" applyFont="1" applyFill="1" applyBorder="1" applyAlignment="1">
      <alignment horizontal="center" vertical="center" wrapText="1"/>
    </xf>
    <xf numFmtId="4" fontId="12" fillId="0" borderId="75" xfId="3" applyNumberFormat="1" applyFont="1" applyFill="1" applyBorder="1" applyAlignment="1">
      <alignment horizontal="center" vertical="center" wrapText="1"/>
    </xf>
    <xf numFmtId="3" fontId="12" fillId="0" borderId="76" xfId="3" applyNumberFormat="1" applyFont="1" applyFill="1" applyBorder="1" applyAlignment="1">
      <alignment horizontal="center" vertical="center" wrapText="1"/>
    </xf>
    <xf numFmtId="3" fontId="12" fillId="0" borderId="75" xfId="3" applyNumberFormat="1" applyFont="1" applyFill="1" applyBorder="1" applyAlignment="1">
      <alignment horizontal="center" vertical="center" wrapText="1"/>
    </xf>
    <xf numFmtId="4" fontId="12" fillId="3" borderId="2" xfId="2" applyNumberFormat="1" applyFont="1" applyFill="1" applyBorder="1" applyAlignment="1">
      <alignment horizontal="center" vertical="center" wrapText="1"/>
    </xf>
    <xf numFmtId="4" fontId="12" fillId="20" borderId="2" xfId="2" applyNumberFormat="1" applyFont="1" applyFill="1" applyBorder="1" applyAlignment="1">
      <alignment horizontal="center" vertical="center" wrapText="1"/>
    </xf>
    <xf numFmtId="4" fontId="12" fillId="0" borderId="2" xfId="2" applyNumberFormat="1" applyFont="1" applyBorder="1" applyAlignment="1">
      <alignment horizontal="center" vertical="center" wrapText="1"/>
    </xf>
    <xf numFmtId="3" fontId="12" fillId="0" borderId="2" xfId="2" applyNumberFormat="1" applyFont="1" applyBorder="1" applyAlignment="1">
      <alignment horizontal="center" vertical="center" wrapText="1"/>
    </xf>
    <xf numFmtId="1" fontId="12" fillId="15" borderId="2" xfId="0" applyNumberFormat="1" applyFont="1" applyFill="1" applyBorder="1" applyAlignment="1">
      <alignment horizontal="center" vertical="center" wrapText="1"/>
    </xf>
    <xf numFmtId="1" fontId="12" fillId="3" borderId="59" xfId="0" applyNumberFormat="1" applyFont="1" applyFill="1" applyBorder="1" applyAlignment="1">
      <alignment horizontal="center" vertical="center" wrapText="1"/>
    </xf>
    <xf numFmtId="3" fontId="12" fillId="12" borderId="78" xfId="2" applyNumberFormat="1" applyFont="1" applyFill="1" applyBorder="1" applyAlignment="1">
      <alignment horizontal="center" vertical="center" wrapText="1"/>
    </xf>
    <xf numFmtId="3" fontId="12" fillId="3" borderId="78" xfId="2" applyNumberFormat="1" applyFont="1" applyFill="1" applyBorder="1" applyAlignment="1">
      <alignment horizontal="center" vertical="center" wrapText="1"/>
    </xf>
    <xf numFmtId="4" fontId="12" fillId="3" borderId="78" xfId="2" applyNumberFormat="1" applyFont="1" applyFill="1" applyBorder="1" applyAlignment="1">
      <alignment horizontal="center" vertical="center" wrapText="1"/>
    </xf>
    <xf numFmtId="4" fontId="12" fillId="0" borderId="78" xfId="2" applyNumberFormat="1" applyFont="1" applyBorder="1" applyAlignment="1">
      <alignment horizontal="center" vertical="center" wrapText="1"/>
    </xf>
    <xf numFmtId="3" fontId="12" fillId="20" borderId="78" xfId="2" applyNumberFormat="1" applyFont="1" applyFill="1" applyBorder="1" applyAlignment="1">
      <alignment horizontal="center" vertical="center" wrapText="1"/>
    </xf>
    <xf numFmtId="0" fontId="14" fillId="11" borderId="65" xfId="0" applyFont="1" applyFill="1" applyBorder="1" applyAlignment="1">
      <alignment horizontal="center" vertical="center" wrapText="1"/>
    </xf>
    <xf numFmtId="0" fontId="14" fillId="11" borderId="60" xfId="0" applyFont="1" applyFill="1" applyBorder="1" applyAlignment="1">
      <alignment horizontal="center" vertical="center" wrapText="1"/>
    </xf>
    <xf numFmtId="0" fontId="14" fillId="11" borderId="61" xfId="0" applyFont="1" applyFill="1" applyBorder="1" applyAlignment="1">
      <alignment horizontal="center" vertical="center" wrapText="1"/>
    </xf>
    <xf numFmtId="0" fontId="17" fillId="10" borderId="59" xfId="0" applyFont="1" applyFill="1" applyBorder="1" applyAlignment="1">
      <alignment horizontal="center" vertical="center" wrapText="1"/>
    </xf>
    <xf numFmtId="0" fontId="17" fillId="10" borderId="61" xfId="0" applyFont="1" applyFill="1" applyBorder="1" applyAlignment="1">
      <alignment horizontal="center" vertical="center" wrapText="1"/>
    </xf>
    <xf numFmtId="0" fontId="17" fillId="9" borderId="2" xfId="0" applyFont="1" applyFill="1" applyBorder="1" applyAlignment="1">
      <alignment horizontal="center" vertical="center" wrapText="1"/>
    </xf>
    <xf numFmtId="0" fontId="30" fillId="3" borderId="0" xfId="0" applyFont="1" applyFill="1" applyAlignment="1">
      <alignment horizontal="center" vertical="center" wrapText="1"/>
    </xf>
    <xf numFmtId="0" fontId="12" fillId="15" borderId="57" xfId="0" applyFont="1" applyFill="1" applyBorder="1" applyAlignment="1">
      <alignment horizontal="center" vertical="center" wrapText="1"/>
    </xf>
    <xf numFmtId="0" fontId="12" fillId="3" borderId="57" xfId="0" applyFont="1" applyFill="1" applyBorder="1" applyAlignment="1">
      <alignment horizontal="center" vertical="center"/>
    </xf>
    <xf numFmtId="9" fontId="12" fillId="3" borderId="65" xfId="1" applyFont="1" applyFill="1" applyBorder="1" applyAlignment="1">
      <alignment horizontal="center" vertical="center" wrapText="1"/>
    </xf>
    <xf numFmtId="9" fontId="12" fillId="3" borderId="60" xfId="1" applyFont="1" applyFill="1" applyBorder="1" applyAlignment="1">
      <alignment horizontal="center" vertical="center" wrapText="1"/>
    </xf>
    <xf numFmtId="9" fontId="12" fillId="3" borderId="61" xfId="1" applyFont="1" applyFill="1" applyBorder="1" applyAlignment="1">
      <alignment horizontal="center" vertical="center" wrapText="1"/>
    </xf>
    <xf numFmtId="3" fontId="32" fillId="3" borderId="65" xfId="2" applyNumberFormat="1" applyFont="1" applyFill="1" applyBorder="1" applyAlignment="1">
      <alignment horizontal="center" vertical="center" wrapText="1"/>
    </xf>
    <xf numFmtId="3" fontId="32" fillId="3" borderId="60" xfId="2" applyNumberFormat="1" applyFont="1" applyFill="1" applyBorder="1" applyAlignment="1">
      <alignment horizontal="center" vertical="center" wrapText="1"/>
    </xf>
    <xf numFmtId="3" fontId="32" fillId="3" borderId="66" xfId="2" applyNumberFormat="1" applyFont="1" applyFill="1" applyBorder="1" applyAlignment="1">
      <alignment horizontal="center" vertical="center" wrapText="1"/>
    </xf>
    <xf numFmtId="3" fontId="32" fillId="3" borderId="63" xfId="2" applyNumberFormat="1" applyFont="1" applyFill="1" applyBorder="1" applyAlignment="1">
      <alignment horizontal="center" vertical="center" wrapText="1"/>
    </xf>
    <xf numFmtId="3" fontId="32" fillId="3" borderId="64" xfId="2" applyNumberFormat="1" applyFont="1" applyFill="1" applyBorder="1" applyAlignment="1">
      <alignment horizontal="center" vertical="center" wrapText="1"/>
    </xf>
    <xf numFmtId="9" fontId="12" fillId="3" borderId="57" xfId="1" applyFont="1" applyFill="1" applyBorder="1" applyAlignment="1">
      <alignment horizontal="center" vertical="center" wrapText="1"/>
    </xf>
    <xf numFmtId="9" fontId="12" fillId="3" borderId="59" xfId="1" applyFont="1" applyFill="1" applyBorder="1" applyAlignment="1">
      <alignment horizontal="center" vertical="center" wrapText="1"/>
    </xf>
    <xf numFmtId="3" fontId="32" fillId="3" borderId="59" xfId="3" applyNumberFormat="1" applyFont="1" applyFill="1" applyBorder="1" applyAlignment="1">
      <alignment horizontal="center" vertical="center" wrapText="1"/>
    </xf>
    <xf numFmtId="3" fontId="32" fillId="3" borderId="61" xfId="3" applyNumberFormat="1" applyFont="1" applyFill="1" applyBorder="1" applyAlignment="1">
      <alignment horizontal="center" vertical="center" wrapText="1"/>
    </xf>
    <xf numFmtId="3" fontId="32" fillId="3" borderId="62" xfId="3" applyNumberFormat="1" applyFont="1" applyFill="1" applyBorder="1" applyAlignment="1">
      <alignment horizontal="center" vertical="center" wrapText="1"/>
    </xf>
    <xf numFmtId="3" fontId="32" fillId="3" borderId="64" xfId="3" applyNumberFormat="1" applyFont="1" applyFill="1" applyBorder="1" applyAlignment="1">
      <alignment horizontal="center" vertical="center" wrapText="1"/>
    </xf>
    <xf numFmtId="3" fontId="12" fillId="12" borderId="0" xfId="2" applyNumberFormat="1" applyFont="1" applyFill="1" applyAlignment="1">
      <alignment horizontal="center" vertical="center" wrapText="1"/>
    </xf>
    <xf numFmtId="9" fontId="12" fillId="3" borderId="0" xfId="1" applyFont="1" applyFill="1" applyBorder="1" applyAlignment="1">
      <alignment horizontal="center" vertical="center" wrapText="1"/>
    </xf>
    <xf numFmtId="3" fontId="32" fillId="3" borderId="4" xfId="2" applyNumberFormat="1" applyFont="1" applyFill="1" applyBorder="1" applyAlignment="1">
      <alignment horizontal="center" vertical="center" wrapText="1"/>
    </xf>
    <xf numFmtId="3" fontId="12" fillId="3" borderId="64" xfId="2" applyNumberFormat="1" applyFont="1" applyFill="1" applyBorder="1" applyAlignment="1">
      <alignment horizontal="center" vertical="center" wrapText="1"/>
    </xf>
    <xf numFmtId="3" fontId="12" fillId="18" borderId="66" xfId="2" applyNumberFormat="1" applyFont="1" applyFill="1" applyBorder="1" applyAlignment="1">
      <alignment horizontal="center" vertical="center" wrapText="1"/>
    </xf>
    <xf numFmtId="3" fontId="12" fillId="18" borderId="63" xfId="2" applyNumberFormat="1" applyFont="1" applyFill="1" applyBorder="1" applyAlignment="1">
      <alignment horizontal="center" vertical="center" wrapText="1"/>
    </xf>
    <xf numFmtId="3" fontId="12" fillId="18" borderId="64" xfId="2" applyNumberFormat="1" applyFont="1" applyFill="1" applyBorder="1" applyAlignment="1">
      <alignment horizontal="center" vertical="center" wrapText="1"/>
    </xf>
    <xf numFmtId="3" fontId="12" fillId="3" borderId="58" xfId="2" applyNumberFormat="1" applyFont="1" applyFill="1" applyBorder="1" applyAlignment="1">
      <alignment horizontal="center" vertical="center" wrapText="1"/>
    </xf>
    <xf numFmtId="3" fontId="12" fillId="3" borderId="62" xfId="3" applyNumberFormat="1" applyFont="1" applyFill="1" applyBorder="1" applyAlignment="1">
      <alignment horizontal="center" vertical="center" wrapText="1"/>
    </xf>
    <xf numFmtId="3" fontId="12" fillId="3" borderId="64" xfId="3" applyNumberFormat="1" applyFont="1" applyFill="1" applyBorder="1" applyAlignment="1">
      <alignment horizontal="center" vertical="center" wrapText="1"/>
    </xf>
    <xf numFmtId="3" fontId="12" fillId="18" borderId="62" xfId="2" applyNumberFormat="1" applyFont="1" applyFill="1" applyBorder="1" applyAlignment="1">
      <alignment horizontal="center" vertical="center" wrapText="1"/>
    </xf>
    <xf numFmtId="0" fontId="12" fillId="3" borderId="0" xfId="0" applyFont="1" applyFill="1" applyAlignment="1">
      <alignment wrapText="1"/>
    </xf>
    <xf numFmtId="49" fontId="12" fillId="3" borderId="1" xfId="2" applyNumberFormat="1" applyFont="1" applyFill="1" applyBorder="1" applyAlignment="1">
      <alignment horizontal="center" vertical="center" wrapText="1"/>
    </xf>
    <xf numFmtId="9" fontId="12" fillId="3" borderId="79" xfId="1" applyFont="1" applyFill="1" applyBorder="1" applyAlignment="1">
      <alignment horizontal="center" vertical="center" wrapText="1"/>
    </xf>
    <xf numFmtId="3" fontId="12" fillId="3" borderId="79" xfId="2" applyNumberFormat="1" applyFont="1" applyFill="1" applyBorder="1" applyAlignment="1">
      <alignment horizontal="center" vertical="center" wrapText="1"/>
    </xf>
    <xf numFmtId="49" fontId="12" fillId="3" borderId="35" xfId="2" applyNumberFormat="1" applyFont="1" applyFill="1" applyBorder="1" applyAlignment="1">
      <alignment horizontal="center" vertical="center" wrapText="1"/>
    </xf>
    <xf numFmtId="0" fontId="12" fillId="0" borderId="1" xfId="0" applyFont="1" applyBorder="1" applyAlignment="1">
      <alignment horizontal="center" vertical="center" wrapText="1"/>
    </xf>
    <xf numFmtId="49" fontId="12" fillId="3" borderId="1" xfId="0" applyNumberFormat="1" applyFont="1" applyFill="1" applyBorder="1" applyAlignment="1">
      <alignment horizontal="center" vertical="center"/>
    </xf>
    <xf numFmtId="0" fontId="12" fillId="3" borderId="1" xfId="0" applyFont="1" applyFill="1" applyBorder="1" applyAlignment="1">
      <alignment horizontal="center" vertical="center"/>
    </xf>
    <xf numFmtId="0" fontId="12" fillId="3" borderId="5" xfId="0" applyFont="1" applyFill="1" applyBorder="1" applyAlignment="1">
      <alignment horizontal="center" vertical="center"/>
    </xf>
    <xf numFmtId="0" fontId="12" fillId="0" borderId="0" xfId="0" applyFont="1"/>
    <xf numFmtId="49" fontId="12" fillId="0" borderId="1" xfId="3" applyNumberFormat="1" applyFont="1" applyFill="1" applyBorder="1" applyAlignment="1">
      <alignment horizontal="center" vertical="center" wrapText="1"/>
    </xf>
    <xf numFmtId="49" fontId="12" fillId="0" borderId="1" xfId="0" applyNumberFormat="1" applyFont="1" applyBorder="1" applyAlignment="1">
      <alignment horizontal="center" vertical="center" wrapText="1"/>
    </xf>
    <xf numFmtId="0" fontId="12" fillId="0" borderId="5" xfId="0" applyFont="1" applyBorder="1" applyAlignment="1">
      <alignment horizontal="center" vertical="center" wrapText="1"/>
    </xf>
    <xf numFmtId="0" fontId="12" fillId="0" borderId="0" xfId="0" applyFont="1" applyAlignment="1">
      <alignment wrapText="1"/>
    </xf>
    <xf numFmtId="0" fontId="12" fillId="15" borderId="1" xfId="0" applyFont="1" applyFill="1" applyBorder="1" applyAlignment="1">
      <alignment horizontal="center" vertical="center" wrapText="1"/>
    </xf>
    <xf numFmtId="0" fontId="12" fillId="15" borderId="5" xfId="0" applyFont="1" applyFill="1" applyBorder="1" applyAlignment="1">
      <alignment horizontal="center" vertical="center" wrapText="1"/>
    </xf>
    <xf numFmtId="0" fontId="12" fillId="0" borderId="1" xfId="2" applyFont="1" applyBorder="1" applyAlignment="1">
      <alignment horizontal="center" vertical="center" wrapText="1"/>
    </xf>
    <xf numFmtId="0" fontId="29" fillId="0" borderId="90" xfId="0" applyFont="1" applyBorder="1" applyAlignment="1">
      <alignment horizontal="center" vertical="center" wrapText="1"/>
    </xf>
    <xf numFmtId="3" fontId="12" fillId="19" borderId="96" xfId="3" applyNumberFormat="1" applyFont="1" applyFill="1" applyBorder="1" applyAlignment="1">
      <alignment horizontal="center" vertical="center" wrapText="1"/>
    </xf>
    <xf numFmtId="0" fontId="21" fillId="8" borderId="90" xfId="0" applyFont="1" applyFill="1" applyBorder="1" applyAlignment="1">
      <alignment vertical="center" wrapText="1"/>
    </xf>
    <xf numFmtId="0" fontId="20" fillId="12" borderId="93" xfId="0" applyFont="1" applyFill="1" applyBorder="1" applyAlignment="1">
      <alignment vertical="center" wrapText="1"/>
    </xf>
    <xf numFmtId="49" fontId="12" fillId="3" borderId="5" xfId="2" applyNumberFormat="1" applyFont="1" applyFill="1" applyBorder="1" applyAlignment="1">
      <alignment horizontal="center" vertical="center" wrapText="1"/>
    </xf>
    <xf numFmtId="0" fontId="14" fillId="11" borderId="79" xfId="0" applyFont="1" applyFill="1" applyBorder="1" applyAlignment="1">
      <alignment horizontal="center" vertical="center" wrapText="1"/>
    </xf>
    <xf numFmtId="3" fontId="12" fillId="12" borderId="79" xfId="2" applyNumberFormat="1" applyFont="1" applyFill="1" applyBorder="1" applyAlignment="1">
      <alignment horizontal="center" vertical="center" wrapText="1"/>
    </xf>
    <xf numFmtId="3" fontId="12" fillId="3" borderId="80" xfId="2" applyNumberFormat="1" applyFont="1" applyFill="1" applyBorder="1" applyAlignment="1">
      <alignment horizontal="center" vertical="center" wrapText="1"/>
    </xf>
    <xf numFmtId="3" fontId="12" fillId="18" borderId="80" xfId="2" applyNumberFormat="1" applyFont="1" applyFill="1" applyBorder="1" applyAlignment="1">
      <alignment horizontal="center" vertical="center" wrapText="1"/>
    </xf>
    <xf numFmtId="0" fontId="18" fillId="7" borderId="10" xfId="0" applyFont="1" applyFill="1" applyBorder="1" applyAlignment="1">
      <alignment horizontal="center" vertical="center" wrapText="1"/>
    </xf>
    <xf numFmtId="0" fontId="12" fillId="3" borderId="33" xfId="2" applyFont="1" applyFill="1" applyBorder="1" applyAlignment="1">
      <alignment horizontal="center" vertical="center" wrapText="1"/>
    </xf>
    <xf numFmtId="0" fontId="14" fillId="2" borderId="0" xfId="0" applyFont="1" applyFill="1" applyAlignment="1">
      <alignment horizontal="center" vertical="center" wrapText="1"/>
    </xf>
    <xf numFmtId="0" fontId="12" fillId="3" borderId="0" xfId="5" applyFont="1" applyFill="1" applyAlignment="1">
      <alignment horizontal="center" vertical="center" wrapText="1"/>
    </xf>
    <xf numFmtId="3" fontId="12" fillId="0" borderId="63" xfId="2" applyNumberFormat="1" applyFont="1" applyBorder="1" applyAlignment="1">
      <alignment horizontal="center" vertical="center" wrapText="1"/>
    </xf>
    <xf numFmtId="3" fontId="12" fillId="0" borderId="79" xfId="2" applyNumberFormat="1" applyFont="1" applyBorder="1" applyAlignment="1">
      <alignment horizontal="center" vertical="center" wrapText="1"/>
    </xf>
    <xf numFmtId="3" fontId="12" fillId="0" borderId="80" xfId="2" applyNumberFormat="1" applyFont="1" applyBorder="1" applyAlignment="1">
      <alignment horizontal="center" vertical="center" wrapText="1"/>
    </xf>
    <xf numFmtId="3" fontId="12" fillId="12" borderId="59" xfId="2" applyNumberFormat="1" applyFont="1" applyFill="1" applyBorder="1" applyAlignment="1">
      <alignment horizontal="center" vertical="center" wrapText="1"/>
    </xf>
    <xf numFmtId="3" fontId="12" fillId="0" borderId="59" xfId="2" applyNumberFormat="1" applyFont="1" applyBorder="1" applyAlignment="1">
      <alignment horizontal="center" vertical="center" wrapText="1"/>
    </xf>
    <xf numFmtId="3" fontId="12" fillId="3" borderId="62" xfId="2" applyNumberFormat="1" applyFont="1" applyFill="1" applyBorder="1" applyAlignment="1">
      <alignment horizontal="center" vertical="center" wrapText="1"/>
    </xf>
    <xf numFmtId="3" fontId="12" fillId="19" borderId="64" xfId="2" applyNumberFormat="1" applyFont="1" applyFill="1" applyBorder="1" applyAlignment="1">
      <alignment horizontal="center" vertical="center" wrapText="1"/>
    </xf>
    <xf numFmtId="3" fontId="12" fillId="12" borderId="110" xfId="2" applyNumberFormat="1" applyFont="1" applyFill="1" applyBorder="1" applyAlignment="1">
      <alignment horizontal="center" vertical="center" wrapText="1"/>
    </xf>
    <xf numFmtId="3" fontId="12" fillId="0" borderId="110" xfId="2" applyNumberFormat="1" applyFont="1" applyBorder="1" applyAlignment="1">
      <alignment horizontal="center" vertical="center" wrapText="1"/>
    </xf>
    <xf numFmtId="3" fontId="12" fillId="0" borderId="111" xfId="2" applyNumberFormat="1" applyFont="1" applyBorder="1" applyAlignment="1">
      <alignment horizontal="center" vertical="center" wrapText="1"/>
    </xf>
    <xf numFmtId="3" fontId="12" fillId="3" borderId="59" xfId="1" applyNumberFormat="1" applyFont="1" applyFill="1" applyBorder="1" applyAlignment="1">
      <alignment horizontal="center" vertical="center" wrapText="1"/>
    </xf>
    <xf numFmtId="9" fontId="12" fillId="0" borderId="57" xfId="1" applyFont="1" applyFill="1" applyBorder="1" applyAlignment="1">
      <alignment horizontal="center" vertical="center" wrapText="1"/>
    </xf>
    <xf numFmtId="9" fontId="12" fillId="18" borderId="57" xfId="1" applyFont="1" applyFill="1" applyBorder="1" applyAlignment="1">
      <alignment horizontal="center" vertical="center" wrapText="1"/>
    </xf>
    <xf numFmtId="3" fontId="12" fillId="3" borderId="57" xfId="0" applyNumberFormat="1" applyFont="1" applyFill="1" applyBorder="1" applyAlignment="1">
      <alignment horizontal="center" vertical="center" wrapText="1"/>
    </xf>
    <xf numFmtId="3" fontId="12" fillId="3" borderId="2" xfId="0" applyNumberFormat="1" applyFont="1" applyFill="1" applyBorder="1" applyAlignment="1">
      <alignment horizontal="center" vertical="center" wrapText="1"/>
    </xf>
    <xf numFmtId="3" fontId="24" fillId="12" borderId="61" xfId="3" applyNumberFormat="1" applyFont="1" applyFill="1" applyBorder="1" applyAlignment="1">
      <alignment horizontal="center" vertical="center" wrapText="1"/>
    </xf>
    <xf numFmtId="164" fontId="12" fillId="3" borderId="59" xfId="3" applyNumberFormat="1" applyFont="1" applyFill="1" applyBorder="1" applyAlignment="1">
      <alignment horizontal="center" vertical="center" wrapText="1"/>
    </xf>
    <xf numFmtId="3" fontId="24" fillId="19" borderId="61" xfId="3" applyNumberFormat="1" applyFont="1" applyFill="1" applyBorder="1" applyAlignment="1">
      <alignment horizontal="center" vertical="center" wrapText="1"/>
    </xf>
    <xf numFmtId="3" fontId="12" fillId="0" borderId="61" xfId="3" applyNumberFormat="1" applyFont="1" applyBorder="1" applyAlignment="1">
      <alignment horizontal="center" vertical="center" wrapText="1"/>
    </xf>
    <xf numFmtId="9" fontId="12" fillId="0" borderId="61" xfId="1" applyFont="1" applyFill="1" applyBorder="1" applyAlignment="1">
      <alignment horizontal="center" vertical="center" wrapText="1"/>
    </xf>
    <xf numFmtId="3" fontId="12" fillId="32" borderId="59" xfId="3" applyNumberFormat="1" applyFont="1" applyFill="1" applyBorder="1" applyAlignment="1">
      <alignment horizontal="center" vertical="center" wrapText="1"/>
    </xf>
    <xf numFmtId="3" fontId="12" fillId="32" borderId="61" xfId="3" applyNumberFormat="1" applyFont="1" applyFill="1" applyBorder="1" applyAlignment="1">
      <alignment horizontal="center" vertical="center" wrapText="1"/>
    </xf>
    <xf numFmtId="3" fontId="12" fillId="19" borderId="0" xfId="2" applyNumberFormat="1" applyFont="1" applyFill="1" applyAlignment="1">
      <alignment horizontal="center" vertical="center" wrapText="1"/>
    </xf>
    <xf numFmtId="3" fontId="12" fillId="0" borderId="0" xfId="2" applyNumberFormat="1" applyFont="1" applyAlignment="1">
      <alignment horizontal="center" vertical="center" wrapText="1"/>
    </xf>
    <xf numFmtId="3" fontId="12" fillId="19" borderId="57" xfId="2" applyNumberFormat="1" applyFont="1" applyFill="1" applyBorder="1" applyAlignment="1">
      <alignment horizontal="center" vertical="center" wrapText="1"/>
    </xf>
    <xf numFmtId="3" fontId="12" fillId="28" borderId="57" xfId="3" applyNumberFormat="1" applyFont="1" applyFill="1" applyBorder="1" applyAlignment="1">
      <alignment horizontal="center" vertical="center" wrapText="1"/>
    </xf>
    <xf numFmtId="9" fontId="12" fillId="28" borderId="57" xfId="1" applyFont="1" applyFill="1" applyBorder="1" applyAlignment="1">
      <alignment horizontal="center" vertical="center" wrapText="1"/>
    </xf>
    <xf numFmtId="165" fontId="12" fillId="3" borderId="57" xfId="1" applyNumberFormat="1" applyFont="1" applyFill="1" applyBorder="1" applyAlignment="1">
      <alignment horizontal="center" vertical="center" wrapText="1"/>
    </xf>
    <xf numFmtId="165" fontId="12" fillId="27" borderId="57" xfId="3" applyNumberFormat="1" applyFont="1" applyFill="1" applyBorder="1" applyAlignment="1">
      <alignment horizontal="center" vertical="center" wrapText="1"/>
    </xf>
    <xf numFmtId="3" fontId="12" fillId="18" borderId="0" xfId="3" applyNumberFormat="1" applyFont="1" applyFill="1" applyBorder="1" applyAlignment="1">
      <alignment horizontal="center" vertical="center" wrapText="1"/>
    </xf>
    <xf numFmtId="3" fontId="12" fillId="29" borderId="57" xfId="3" applyNumberFormat="1" applyFont="1" applyFill="1" applyBorder="1" applyAlignment="1">
      <alignment horizontal="center" vertical="center" wrapText="1"/>
    </xf>
    <xf numFmtId="3" fontId="12" fillId="18" borderId="57" xfId="3" applyNumberFormat="1" applyFont="1" applyFill="1" applyBorder="1" applyAlignment="1">
      <alignment horizontal="center" vertical="center" wrapText="1"/>
    </xf>
    <xf numFmtId="3" fontId="12" fillId="29" borderId="59" xfId="3" applyNumberFormat="1" applyFont="1" applyFill="1" applyBorder="1" applyAlignment="1">
      <alignment horizontal="center" vertical="center" wrapText="1"/>
    </xf>
    <xf numFmtId="3" fontId="12" fillId="29" borderId="61" xfId="3" applyNumberFormat="1" applyFont="1" applyFill="1" applyBorder="1" applyAlignment="1">
      <alignment horizontal="center" vertical="center" wrapText="1"/>
    </xf>
    <xf numFmtId="9" fontId="12" fillId="0" borderId="59" xfId="1" applyFont="1" applyFill="1" applyBorder="1" applyAlignment="1">
      <alignment horizontal="center" vertical="center" wrapText="1"/>
    </xf>
    <xf numFmtId="165" fontId="12" fillId="3" borderId="59" xfId="1" applyNumberFormat="1" applyFont="1" applyFill="1" applyBorder="1" applyAlignment="1">
      <alignment horizontal="center" vertical="center" wrapText="1"/>
    </xf>
    <xf numFmtId="165" fontId="12" fillId="3" borderId="61" xfId="1" applyNumberFormat="1" applyFont="1" applyFill="1" applyBorder="1" applyAlignment="1">
      <alignment horizontal="center" vertical="center" wrapText="1"/>
    </xf>
    <xf numFmtId="3" fontId="12" fillId="29" borderId="2" xfId="3" applyNumberFormat="1" applyFont="1" applyFill="1" applyBorder="1" applyAlignment="1">
      <alignment horizontal="center" vertical="center" wrapText="1"/>
    </xf>
    <xf numFmtId="9" fontId="12" fillId="0" borderId="2" xfId="1" applyFont="1" applyFill="1" applyBorder="1" applyAlignment="1">
      <alignment horizontal="center" vertical="center" wrapText="1"/>
    </xf>
    <xf numFmtId="165" fontId="12" fillId="3" borderId="2" xfId="1" applyNumberFormat="1" applyFont="1" applyFill="1" applyBorder="1" applyAlignment="1">
      <alignment horizontal="center" vertical="center" wrapText="1"/>
    </xf>
    <xf numFmtId="3" fontId="12" fillId="18" borderId="2" xfId="3" applyNumberFormat="1" applyFont="1" applyFill="1" applyBorder="1" applyAlignment="1">
      <alignment horizontal="center" vertical="center" wrapText="1"/>
    </xf>
    <xf numFmtId="3" fontId="12" fillId="18" borderId="61" xfId="3" applyNumberFormat="1" applyFont="1" applyFill="1" applyBorder="1" applyAlignment="1">
      <alignment horizontal="center" vertical="center" wrapText="1"/>
    </xf>
    <xf numFmtId="3" fontId="12" fillId="0" borderId="57" xfId="3" applyNumberFormat="1" applyFont="1" applyFill="1" applyBorder="1" applyAlignment="1">
      <alignment horizontal="center" vertical="center" wrapText="1"/>
    </xf>
    <xf numFmtId="3" fontId="12" fillId="0" borderId="2" xfId="3" applyNumberFormat="1" applyFont="1" applyFill="1" applyBorder="1" applyAlignment="1">
      <alignment horizontal="center" vertical="center" wrapText="1"/>
    </xf>
    <xf numFmtId="3" fontId="12" fillId="12" borderId="115" xfId="3" applyNumberFormat="1" applyFont="1" applyFill="1" applyBorder="1" applyAlignment="1">
      <alignment horizontal="center" vertical="center" wrapText="1"/>
    </xf>
    <xf numFmtId="3" fontId="12" fillId="3" borderId="115" xfId="3" applyNumberFormat="1" applyFont="1" applyFill="1" applyBorder="1" applyAlignment="1">
      <alignment horizontal="center" vertical="center" wrapText="1"/>
    </xf>
    <xf numFmtId="9" fontId="12" fillId="18" borderId="115" xfId="1" applyFont="1" applyFill="1" applyBorder="1" applyAlignment="1">
      <alignment horizontal="center" vertical="center" wrapText="1"/>
    </xf>
    <xf numFmtId="9" fontId="12" fillId="3" borderId="117" xfId="1" applyFont="1" applyFill="1" applyBorder="1" applyAlignment="1">
      <alignment horizontal="center" vertical="center" wrapText="1"/>
    </xf>
    <xf numFmtId="9" fontId="12" fillId="3" borderId="63" xfId="1" applyFont="1" applyFill="1" applyBorder="1" applyAlignment="1">
      <alignment horizontal="center" vertical="center" wrapText="1"/>
    </xf>
    <xf numFmtId="3" fontId="12" fillId="18" borderId="118" xfId="2" applyNumberFormat="1" applyFont="1" applyFill="1" applyBorder="1" applyAlignment="1">
      <alignment horizontal="center" vertical="center" wrapText="1"/>
    </xf>
    <xf numFmtId="9" fontId="12" fillId="3" borderId="62" xfId="1" applyFont="1" applyFill="1" applyBorder="1" applyAlignment="1">
      <alignment horizontal="center" vertical="center" wrapText="1"/>
    </xf>
    <xf numFmtId="9" fontId="12" fillId="3" borderId="115" xfId="1" applyFont="1" applyFill="1" applyBorder="1" applyAlignment="1">
      <alignment horizontal="center" vertical="center" wrapText="1"/>
    </xf>
    <xf numFmtId="9" fontId="12" fillId="3" borderId="115" xfId="3" applyNumberFormat="1" applyFont="1" applyFill="1" applyBorder="1" applyAlignment="1">
      <alignment horizontal="center" vertical="center" wrapText="1"/>
    </xf>
    <xf numFmtId="3" fontId="12" fillId="18" borderId="116" xfId="2" applyNumberFormat="1" applyFont="1" applyFill="1" applyBorder="1" applyAlignment="1">
      <alignment horizontal="center" vertical="center" wrapText="1"/>
    </xf>
    <xf numFmtId="9" fontId="12" fillId="3" borderId="6" xfId="1" applyFont="1" applyFill="1" applyBorder="1" applyAlignment="1">
      <alignment horizontal="center" vertical="center" wrapText="1"/>
    </xf>
    <xf numFmtId="9" fontId="12" fillId="3" borderId="58" xfId="1" applyFont="1" applyFill="1" applyBorder="1" applyAlignment="1">
      <alignment horizontal="center" vertical="center" wrapText="1"/>
    </xf>
    <xf numFmtId="9" fontId="12" fillId="3" borderId="116" xfId="1" applyFont="1" applyFill="1" applyBorder="1" applyAlignment="1">
      <alignment horizontal="center" vertical="center" wrapText="1"/>
    </xf>
    <xf numFmtId="3" fontId="12" fillId="18" borderId="59" xfId="3" applyNumberFormat="1" applyFont="1" applyFill="1" applyBorder="1" applyAlignment="1">
      <alignment horizontal="center" vertical="center" wrapText="1"/>
    </xf>
    <xf numFmtId="3" fontId="12" fillId="19" borderId="61" xfId="3" applyNumberFormat="1" applyFont="1" applyFill="1" applyBorder="1" applyAlignment="1">
      <alignment horizontal="center" vertical="center" wrapText="1"/>
    </xf>
    <xf numFmtId="9" fontId="12" fillId="20" borderId="59" xfId="1" applyFont="1" applyFill="1" applyBorder="1" applyAlignment="1">
      <alignment horizontal="center" vertical="center" wrapText="1"/>
    </xf>
    <xf numFmtId="9" fontId="12" fillId="25" borderId="61" xfId="1" applyFont="1" applyFill="1" applyBorder="1" applyAlignment="1">
      <alignment horizontal="center" vertical="center" wrapText="1"/>
    </xf>
    <xf numFmtId="3" fontId="32" fillId="20" borderId="59" xfId="3" applyNumberFormat="1" applyFont="1" applyFill="1" applyBorder="1" applyAlignment="1">
      <alignment horizontal="center" vertical="center" wrapText="1"/>
    </xf>
    <xf numFmtId="3" fontId="12" fillId="20" borderId="62" xfId="3" applyNumberFormat="1" applyFont="1" applyFill="1" applyBorder="1" applyAlignment="1">
      <alignment horizontal="center" vertical="center" wrapText="1"/>
    </xf>
    <xf numFmtId="0" fontId="51" fillId="3" borderId="0" xfId="0" applyFont="1" applyFill="1" applyAlignment="1">
      <alignment horizontal="center" vertical="center" wrapText="1"/>
    </xf>
    <xf numFmtId="2" fontId="12" fillId="3" borderId="0" xfId="0" applyNumberFormat="1" applyFont="1" applyFill="1" applyAlignment="1">
      <alignment horizontal="center" vertical="center" wrapText="1"/>
    </xf>
    <xf numFmtId="0" fontId="51" fillId="3" borderId="0" xfId="0" applyFont="1" applyFill="1" applyAlignment="1">
      <alignment horizontal="left" vertical="center" wrapText="1"/>
    </xf>
    <xf numFmtId="2" fontId="51" fillId="3" borderId="0" xfId="0" applyNumberFormat="1" applyFont="1" applyFill="1" applyAlignment="1">
      <alignment vertical="center" wrapText="1"/>
    </xf>
    <xf numFmtId="4" fontId="51" fillId="3" borderId="0" xfId="0" applyNumberFormat="1" applyFont="1" applyFill="1" applyAlignment="1">
      <alignment vertical="center" wrapText="1"/>
    </xf>
    <xf numFmtId="3" fontId="12" fillId="18" borderId="65" xfId="2" applyNumberFormat="1" applyFont="1" applyFill="1" applyBorder="1" applyAlignment="1">
      <alignment horizontal="center" vertical="center" wrapText="1"/>
    </xf>
    <xf numFmtId="3" fontId="12" fillId="18" borderId="60" xfId="2" applyNumberFormat="1" applyFont="1" applyFill="1" applyBorder="1" applyAlignment="1">
      <alignment horizontal="center" vertical="center" wrapText="1"/>
    </xf>
    <xf numFmtId="3" fontId="12" fillId="18" borderId="61" xfId="2" applyNumberFormat="1" applyFont="1" applyFill="1" applyBorder="1" applyAlignment="1">
      <alignment horizontal="center" vertical="center" wrapText="1"/>
    </xf>
    <xf numFmtId="9" fontId="12" fillId="20" borderId="65" xfId="1" applyFont="1" applyFill="1" applyBorder="1" applyAlignment="1">
      <alignment horizontal="center" vertical="center" wrapText="1"/>
    </xf>
    <xf numFmtId="9" fontId="12" fillId="20" borderId="60" xfId="1" applyFont="1" applyFill="1" applyBorder="1" applyAlignment="1">
      <alignment horizontal="center" vertical="center" wrapText="1"/>
    </xf>
    <xf numFmtId="9" fontId="12" fillId="20" borderId="61" xfId="1" applyFont="1" applyFill="1" applyBorder="1" applyAlignment="1">
      <alignment horizontal="center" vertical="center" wrapText="1"/>
    </xf>
    <xf numFmtId="1" fontId="12" fillId="20" borderId="65" xfId="2" applyNumberFormat="1" applyFont="1" applyFill="1" applyBorder="1" applyAlignment="1">
      <alignment horizontal="center" vertical="center" wrapText="1"/>
    </xf>
    <xf numFmtId="1" fontId="12" fillId="20" borderId="60" xfId="2" applyNumberFormat="1" applyFont="1" applyFill="1" applyBorder="1" applyAlignment="1">
      <alignment horizontal="center" vertical="center" wrapText="1"/>
    </xf>
    <xf numFmtId="1" fontId="12" fillId="20" borderId="61" xfId="2" applyNumberFormat="1" applyFont="1" applyFill="1" applyBorder="1" applyAlignment="1">
      <alignment horizontal="center" vertical="center" wrapText="1"/>
    </xf>
    <xf numFmtId="1" fontId="32" fillId="20" borderId="65" xfId="2" applyNumberFormat="1" applyFont="1" applyFill="1" applyBorder="1" applyAlignment="1">
      <alignment horizontal="center" vertical="center" wrapText="1"/>
    </xf>
    <xf numFmtId="3" fontId="32" fillId="20" borderId="60" xfId="2" applyNumberFormat="1" applyFont="1" applyFill="1" applyBorder="1" applyAlignment="1">
      <alignment horizontal="center" vertical="center" wrapText="1"/>
    </xf>
    <xf numFmtId="1" fontId="32" fillId="20" borderId="60" xfId="2" applyNumberFormat="1" applyFont="1" applyFill="1" applyBorder="1" applyAlignment="1">
      <alignment horizontal="center" vertical="center" wrapText="1"/>
    </xf>
    <xf numFmtId="1" fontId="32" fillId="20" borderId="61" xfId="2" applyNumberFormat="1" applyFont="1" applyFill="1" applyBorder="1" applyAlignment="1">
      <alignment horizontal="center" vertical="center" wrapText="1"/>
    </xf>
    <xf numFmtId="1" fontId="12" fillId="20" borderId="66" xfId="2" applyNumberFormat="1" applyFont="1" applyFill="1" applyBorder="1" applyAlignment="1">
      <alignment horizontal="center" vertical="center" wrapText="1"/>
    </xf>
    <xf numFmtId="3" fontId="12" fillId="20" borderId="63" xfId="2" applyNumberFormat="1" applyFont="1" applyFill="1" applyBorder="1" applyAlignment="1">
      <alignment horizontal="center" vertical="center" wrapText="1"/>
    </xf>
    <xf numFmtId="1" fontId="12" fillId="20" borderId="63" xfId="2" applyNumberFormat="1" applyFont="1" applyFill="1" applyBorder="1" applyAlignment="1">
      <alignment horizontal="center" vertical="center" wrapText="1"/>
    </xf>
    <xf numFmtId="1" fontId="12" fillId="20" borderId="64" xfId="2" applyNumberFormat="1" applyFont="1" applyFill="1" applyBorder="1" applyAlignment="1">
      <alignment horizontal="center" vertical="center" wrapText="1"/>
    </xf>
    <xf numFmtId="9" fontId="12" fillId="0" borderId="65" xfId="1" applyFont="1" applyFill="1" applyBorder="1" applyAlignment="1">
      <alignment horizontal="center" vertical="center" wrapText="1"/>
    </xf>
    <xf numFmtId="9" fontId="12" fillId="0" borderId="60" xfId="1" applyFont="1" applyFill="1" applyBorder="1" applyAlignment="1">
      <alignment horizontal="center" vertical="center" wrapText="1"/>
    </xf>
    <xf numFmtId="165" fontId="12" fillId="18" borderId="65" xfId="2" applyNumberFormat="1" applyFont="1" applyFill="1" applyBorder="1" applyAlignment="1">
      <alignment horizontal="center" vertical="center" wrapText="1"/>
    </xf>
    <xf numFmtId="165" fontId="12" fillId="18" borderId="60" xfId="2" applyNumberFormat="1" applyFont="1" applyFill="1" applyBorder="1" applyAlignment="1">
      <alignment horizontal="center" vertical="center" wrapText="1"/>
    </xf>
    <xf numFmtId="165" fontId="12" fillId="18" borderId="61" xfId="2" applyNumberFormat="1" applyFont="1" applyFill="1" applyBorder="1" applyAlignment="1">
      <alignment horizontal="center" vertical="center" wrapText="1"/>
    </xf>
    <xf numFmtId="3" fontId="12" fillId="19" borderId="65" xfId="2" applyNumberFormat="1" applyFont="1" applyFill="1" applyBorder="1" applyAlignment="1">
      <alignment horizontal="center" vertical="center" wrapText="1"/>
    </xf>
    <xf numFmtId="3" fontId="12" fillId="3" borderId="110" xfId="2" applyNumberFormat="1" applyFont="1" applyFill="1" applyBorder="1" applyAlignment="1">
      <alignment horizontal="center" vertical="center" wrapText="1"/>
    </xf>
    <xf numFmtId="3" fontId="12" fillId="18" borderId="110" xfId="2" applyNumberFormat="1" applyFont="1" applyFill="1" applyBorder="1" applyAlignment="1">
      <alignment horizontal="center" vertical="center" wrapText="1"/>
    </xf>
    <xf numFmtId="9" fontId="12" fillId="3" borderId="110" xfId="1" applyFont="1" applyFill="1" applyBorder="1" applyAlignment="1">
      <alignment horizontal="center" vertical="center" wrapText="1"/>
    </xf>
    <xf numFmtId="9" fontId="12" fillId="0" borderId="110" xfId="1" applyFont="1" applyFill="1" applyBorder="1" applyAlignment="1">
      <alignment horizontal="center" vertical="center" wrapText="1"/>
    </xf>
    <xf numFmtId="165" fontId="12" fillId="18" borderId="110" xfId="2" applyNumberFormat="1" applyFont="1" applyFill="1" applyBorder="1" applyAlignment="1">
      <alignment horizontal="center" vertical="center" wrapText="1"/>
    </xf>
    <xf numFmtId="165" fontId="12" fillId="3" borderId="65" xfId="1" applyNumberFormat="1" applyFont="1" applyFill="1" applyBorder="1" applyAlignment="1">
      <alignment horizontal="center" vertical="center" wrapText="1"/>
    </xf>
    <xf numFmtId="165" fontId="12" fillId="3" borderId="60" xfId="1" applyNumberFormat="1" applyFont="1" applyFill="1" applyBorder="1" applyAlignment="1">
      <alignment horizontal="center" vertical="center" wrapText="1"/>
    </xf>
    <xf numFmtId="3" fontId="12" fillId="27" borderId="65" xfId="2" applyNumberFormat="1" applyFont="1" applyFill="1" applyBorder="1" applyAlignment="1">
      <alignment horizontal="center" vertical="center" wrapText="1"/>
    </xf>
    <xf numFmtId="3" fontId="12" fillId="27" borderId="60" xfId="2" applyNumberFormat="1" applyFont="1" applyFill="1" applyBorder="1" applyAlignment="1">
      <alignment horizontal="center" vertical="center" wrapText="1"/>
    </xf>
    <xf numFmtId="3" fontId="12" fillId="27" borderId="61" xfId="2" applyNumberFormat="1" applyFont="1" applyFill="1" applyBorder="1" applyAlignment="1">
      <alignment horizontal="center" vertical="center" wrapText="1"/>
    </xf>
    <xf numFmtId="9" fontId="12" fillId="18" borderId="60" xfId="1" applyFont="1" applyFill="1" applyBorder="1" applyAlignment="1">
      <alignment horizontal="center" vertical="center" wrapText="1"/>
    </xf>
    <xf numFmtId="9" fontId="12" fillId="18" borderId="61" xfId="1" applyFont="1" applyFill="1" applyBorder="1" applyAlignment="1">
      <alignment horizontal="center" vertical="center" wrapText="1"/>
    </xf>
    <xf numFmtId="9" fontId="12" fillId="3" borderId="66" xfId="1" applyFont="1" applyFill="1" applyBorder="1" applyAlignment="1">
      <alignment horizontal="center" vertical="center" wrapText="1"/>
    </xf>
    <xf numFmtId="9" fontId="12" fillId="27" borderId="63" xfId="1" applyFont="1" applyFill="1" applyBorder="1" applyAlignment="1">
      <alignment horizontal="center" vertical="center" wrapText="1"/>
    </xf>
    <xf numFmtId="9" fontId="12" fillId="27" borderId="64" xfId="1" applyFont="1" applyFill="1" applyBorder="1" applyAlignment="1">
      <alignment horizontal="center" vertical="center" wrapText="1"/>
    </xf>
    <xf numFmtId="9" fontId="12" fillId="3" borderId="64" xfId="1" applyFont="1" applyFill="1" applyBorder="1" applyAlignment="1">
      <alignment horizontal="center" vertical="center" wrapText="1"/>
    </xf>
    <xf numFmtId="3" fontId="12" fillId="26" borderId="65" xfId="2" applyNumberFormat="1" applyFont="1" applyFill="1" applyBorder="1" applyAlignment="1">
      <alignment horizontal="center" vertical="center" wrapText="1"/>
    </xf>
    <xf numFmtId="3" fontId="12" fillId="0" borderId="60" xfId="0" applyNumberFormat="1" applyFont="1" applyBorder="1" applyAlignment="1">
      <alignment horizontal="center" vertical="center"/>
    </xf>
    <xf numFmtId="165" fontId="12" fillId="0" borderId="60" xfId="1" applyNumberFormat="1" applyFont="1" applyFill="1" applyBorder="1" applyAlignment="1">
      <alignment horizontal="center" vertical="center" wrapText="1"/>
    </xf>
    <xf numFmtId="3" fontId="12" fillId="0" borderId="60" xfId="1" applyNumberFormat="1" applyFont="1" applyFill="1" applyBorder="1" applyAlignment="1">
      <alignment horizontal="center" vertical="center" wrapText="1"/>
    </xf>
    <xf numFmtId="3" fontId="12" fillId="0" borderId="61" xfId="1" applyNumberFormat="1" applyFont="1" applyFill="1" applyBorder="1" applyAlignment="1">
      <alignment horizontal="center" vertical="center" wrapText="1"/>
    </xf>
    <xf numFmtId="164" fontId="12" fillId="0" borderId="61" xfId="1" applyNumberFormat="1" applyFont="1" applyFill="1" applyBorder="1" applyAlignment="1">
      <alignment horizontal="center" vertical="center" wrapText="1"/>
    </xf>
    <xf numFmtId="3" fontId="12" fillId="19" borderId="61" xfId="2" applyNumberFormat="1" applyFont="1" applyFill="1" applyBorder="1" applyAlignment="1">
      <alignment horizontal="center" vertical="center" wrapText="1"/>
    </xf>
    <xf numFmtId="1" fontId="12" fillId="0" borderId="61" xfId="1" applyNumberFormat="1" applyFont="1" applyFill="1" applyBorder="1" applyAlignment="1">
      <alignment horizontal="center" vertical="center" wrapText="1"/>
    </xf>
    <xf numFmtId="3" fontId="12" fillId="19" borderId="61" xfId="1" applyNumberFormat="1" applyFont="1" applyFill="1" applyBorder="1" applyAlignment="1">
      <alignment horizontal="center" vertical="center" wrapText="1"/>
    </xf>
    <xf numFmtId="9" fontId="12" fillId="19" borderId="61" xfId="1" applyFont="1" applyFill="1" applyBorder="1" applyAlignment="1">
      <alignment horizontal="center" vertical="center" wrapText="1"/>
    </xf>
    <xf numFmtId="164" fontId="12" fillId="3" borderId="60" xfId="2" applyNumberFormat="1" applyFont="1" applyFill="1" applyBorder="1" applyAlignment="1">
      <alignment horizontal="center" vertical="center" wrapText="1"/>
    </xf>
    <xf numFmtId="3" fontId="12" fillId="3" borderId="60" xfId="1" applyNumberFormat="1" applyFont="1" applyFill="1" applyBorder="1" applyAlignment="1">
      <alignment horizontal="center" vertical="center" wrapText="1"/>
    </xf>
    <xf numFmtId="3" fontId="12" fillId="3" borderId="61" xfId="1" applyNumberFormat="1" applyFont="1" applyFill="1" applyBorder="1" applyAlignment="1">
      <alignment horizontal="center" vertical="center" wrapText="1"/>
    </xf>
    <xf numFmtId="3" fontId="12" fillId="19" borderId="60" xfId="2" applyNumberFormat="1" applyFont="1" applyFill="1" applyBorder="1" applyAlignment="1">
      <alignment horizontal="center" vertical="center" wrapText="1"/>
    </xf>
    <xf numFmtId="3" fontId="12" fillId="32" borderId="65" xfId="2" applyNumberFormat="1" applyFont="1" applyFill="1" applyBorder="1" applyAlignment="1">
      <alignment horizontal="center" vertical="center" wrapText="1"/>
    </xf>
    <xf numFmtId="3" fontId="12" fillId="32" borderId="60" xfId="2" applyNumberFormat="1" applyFont="1" applyFill="1" applyBorder="1" applyAlignment="1">
      <alignment horizontal="center" vertical="center" wrapText="1"/>
    </xf>
    <xf numFmtId="0" fontId="27" fillId="15" borderId="119" xfId="0" applyFont="1" applyFill="1" applyBorder="1" applyAlignment="1">
      <alignment horizontal="center" vertical="center" wrapText="1"/>
    </xf>
    <xf numFmtId="0" fontId="27" fillId="15" borderId="120" xfId="0" applyFont="1" applyFill="1" applyBorder="1" applyAlignment="1">
      <alignment horizontal="center" vertical="center" wrapText="1"/>
    </xf>
    <xf numFmtId="0" fontId="27" fillId="15" borderId="119" xfId="0" applyFont="1" applyFill="1" applyBorder="1" applyAlignment="1">
      <alignment horizontal="left" vertical="center" wrapText="1"/>
    </xf>
    <xf numFmtId="0" fontId="17" fillId="10" borderId="70" xfId="0" applyFont="1" applyFill="1" applyBorder="1" applyAlignment="1">
      <alignment horizontal="center" vertical="center" wrapText="1"/>
    </xf>
    <xf numFmtId="0" fontId="12" fillId="3" borderId="126" xfId="5" applyFont="1" applyFill="1" applyBorder="1" applyAlignment="1">
      <alignment horizontal="center" vertical="center" wrapText="1"/>
    </xf>
    <xf numFmtId="0" fontId="10" fillId="20" borderId="130" xfId="0" applyFont="1" applyFill="1" applyBorder="1" applyAlignment="1">
      <alignment horizontal="center" vertical="center" wrapText="1"/>
    </xf>
    <xf numFmtId="0" fontId="10" fillId="20" borderId="132" xfId="0" applyFont="1" applyFill="1" applyBorder="1" applyAlignment="1">
      <alignment horizontal="center" vertical="center" wrapText="1"/>
    </xf>
    <xf numFmtId="0" fontId="12" fillId="20" borderId="132" xfId="0" applyFont="1" applyFill="1" applyBorder="1" applyAlignment="1">
      <alignment horizontal="center" vertical="center" wrapText="1"/>
    </xf>
    <xf numFmtId="0" fontId="12" fillId="20" borderId="133" xfId="0" applyFont="1" applyFill="1" applyBorder="1" applyAlignment="1">
      <alignment horizontal="center" vertical="center" wrapText="1"/>
    </xf>
    <xf numFmtId="3" fontId="0" fillId="20" borderId="60" xfId="2" applyNumberFormat="1" applyFont="1" applyFill="1" applyBorder="1" applyAlignment="1">
      <alignment horizontal="center" vertical="center" wrapText="1"/>
    </xf>
    <xf numFmtId="3" fontId="0" fillId="20" borderId="61" xfId="2" applyNumberFormat="1" applyFont="1" applyFill="1" applyBorder="1" applyAlignment="1">
      <alignment horizontal="center" vertical="center" wrapText="1"/>
    </xf>
    <xf numFmtId="3" fontId="0" fillId="20" borderId="63" xfId="2" applyNumberFormat="1" applyFont="1" applyFill="1" applyBorder="1" applyAlignment="1">
      <alignment horizontal="center" vertical="center" wrapText="1"/>
    </xf>
    <xf numFmtId="49" fontId="33" fillId="8" borderId="134" xfId="0" applyNumberFormat="1" applyFont="1" applyFill="1" applyBorder="1" applyAlignment="1">
      <alignment horizontal="center" vertical="center" wrapText="1"/>
    </xf>
    <xf numFmtId="0" fontId="33" fillId="3" borderId="135" xfId="0" applyFont="1" applyFill="1" applyBorder="1" applyAlignment="1">
      <alignment vertical="center" wrapText="1"/>
    </xf>
    <xf numFmtId="0" fontId="33" fillId="3" borderId="136" xfId="0" applyFont="1" applyFill="1" applyBorder="1" applyAlignment="1">
      <alignment vertical="center"/>
    </xf>
    <xf numFmtId="0" fontId="33" fillId="3" borderId="138" xfId="0" applyFont="1" applyFill="1" applyBorder="1" applyAlignment="1">
      <alignment vertical="center"/>
    </xf>
    <xf numFmtId="0" fontId="14" fillId="24" borderId="65" xfId="0" applyFont="1" applyFill="1" applyBorder="1" applyAlignment="1">
      <alignment horizontal="center" vertical="center" wrapText="1"/>
    </xf>
    <xf numFmtId="0" fontId="14" fillId="24" borderId="60" xfId="0" applyFont="1" applyFill="1" applyBorder="1" applyAlignment="1">
      <alignment horizontal="center" vertical="center" wrapText="1"/>
    </xf>
    <xf numFmtId="0" fontId="14" fillId="24" borderId="61" xfId="0" applyFont="1" applyFill="1" applyBorder="1" applyAlignment="1">
      <alignment horizontal="center" vertical="center" wrapText="1"/>
    </xf>
    <xf numFmtId="0" fontId="14" fillId="11" borderId="110" xfId="0" applyFont="1" applyFill="1" applyBorder="1" applyAlignment="1">
      <alignment horizontal="center" vertical="center" wrapText="1"/>
    </xf>
    <xf numFmtId="0" fontId="22" fillId="3" borderId="0" xfId="0" applyFont="1" applyFill="1" applyAlignment="1">
      <alignment horizontal="center" vertical="center" textRotation="90"/>
    </xf>
    <xf numFmtId="3" fontId="12" fillId="35" borderId="0" xfId="2" applyNumberFormat="1" applyFont="1" applyFill="1" applyAlignment="1">
      <alignment horizontal="center" vertical="center" wrapText="1"/>
    </xf>
    <xf numFmtId="3" fontId="0" fillId="3" borderId="0" xfId="0" applyNumberFormat="1" applyFill="1" applyAlignment="1">
      <alignment horizontal="center" vertical="center"/>
    </xf>
    <xf numFmtId="0" fontId="14" fillId="2" borderId="57" xfId="0" applyFont="1" applyFill="1" applyBorder="1" applyAlignment="1">
      <alignment horizontal="center" vertical="center" wrapText="1"/>
    </xf>
    <xf numFmtId="0" fontId="52" fillId="3" borderId="0" xfId="0" applyFont="1" applyFill="1"/>
    <xf numFmtId="0" fontId="18" fillId="7" borderId="67" xfId="0" applyFont="1" applyFill="1" applyBorder="1" applyAlignment="1">
      <alignment horizontal="center" vertical="center"/>
    </xf>
    <xf numFmtId="0" fontId="52" fillId="12" borderId="69" xfId="0" applyFont="1" applyFill="1" applyBorder="1" applyAlignment="1">
      <alignment horizontal="center"/>
    </xf>
    <xf numFmtId="0" fontId="17" fillId="10" borderId="69" xfId="0" applyFont="1" applyFill="1" applyBorder="1" applyAlignment="1">
      <alignment horizontal="center" vertical="center"/>
    </xf>
    <xf numFmtId="0" fontId="17" fillId="10" borderId="78" xfId="0" applyFont="1" applyFill="1" applyBorder="1" applyAlignment="1">
      <alignment horizontal="center" vertical="center" wrapText="1"/>
    </xf>
    <xf numFmtId="0" fontId="33" fillId="36" borderId="47" xfId="0" applyFont="1" applyFill="1" applyBorder="1" applyAlignment="1">
      <alignment vertical="center"/>
    </xf>
    <xf numFmtId="0" fontId="33" fillId="36" borderId="48" xfId="0" applyFont="1" applyFill="1" applyBorder="1" applyAlignment="1">
      <alignment vertical="center"/>
    </xf>
    <xf numFmtId="0" fontId="33" fillId="36" borderId="49" xfId="0" applyFont="1" applyFill="1" applyBorder="1" applyAlignment="1">
      <alignment vertical="center"/>
    </xf>
    <xf numFmtId="0" fontId="33" fillId="36" borderId="47" xfId="0" applyFont="1" applyFill="1" applyBorder="1" applyAlignment="1">
      <alignment vertical="center" wrapText="1"/>
    </xf>
    <xf numFmtId="0" fontId="12" fillId="3" borderId="30" xfId="2" applyFont="1" applyFill="1" applyBorder="1" applyAlignment="1">
      <alignment horizontal="center" vertical="center" wrapText="1"/>
    </xf>
    <xf numFmtId="0" fontId="12" fillId="30" borderId="4"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24" fillId="15" borderId="5" xfId="0" applyFont="1" applyFill="1" applyBorder="1" applyAlignment="1">
      <alignment horizontal="center" vertical="center" wrapText="1"/>
    </xf>
    <xf numFmtId="9" fontId="12" fillId="19" borderId="65" xfId="1" applyFont="1" applyFill="1" applyBorder="1" applyAlignment="1">
      <alignment horizontal="center" vertical="center" wrapText="1"/>
    </xf>
    <xf numFmtId="9" fontId="12" fillId="19" borderId="60" xfId="1" applyFont="1" applyFill="1" applyBorder="1" applyAlignment="1">
      <alignment horizontal="center" vertical="center" wrapText="1"/>
    </xf>
    <xf numFmtId="9" fontId="12" fillId="19" borderId="59" xfId="1" applyFont="1" applyFill="1" applyBorder="1" applyAlignment="1">
      <alignment horizontal="center" vertical="center" wrapText="1"/>
    </xf>
    <xf numFmtId="9" fontId="12" fillId="19" borderId="0" xfId="1" applyFont="1" applyFill="1" applyBorder="1" applyAlignment="1">
      <alignment horizontal="center" vertical="center" wrapText="1"/>
    </xf>
    <xf numFmtId="9" fontId="12" fillId="19" borderId="57" xfId="1" applyFont="1" applyFill="1" applyBorder="1" applyAlignment="1">
      <alignment horizontal="center" vertical="center" wrapText="1"/>
    </xf>
    <xf numFmtId="9" fontId="12" fillId="19" borderId="79" xfId="1" applyFont="1" applyFill="1" applyBorder="1" applyAlignment="1">
      <alignment horizontal="center" vertical="center" wrapText="1"/>
    </xf>
    <xf numFmtId="9" fontId="12" fillId="19" borderId="2" xfId="1" applyFont="1" applyFill="1" applyBorder="1" applyAlignment="1">
      <alignment horizontal="center" vertical="center" wrapText="1"/>
    </xf>
    <xf numFmtId="0" fontId="12" fillId="27" borderId="0" xfId="0" applyFont="1" applyFill="1" applyAlignment="1">
      <alignment horizontal="center" vertical="center" wrapText="1"/>
    </xf>
    <xf numFmtId="3" fontId="12" fillId="27" borderId="0" xfId="2" applyNumberFormat="1" applyFont="1" applyFill="1" applyAlignment="1">
      <alignment horizontal="center" vertical="center" wrapText="1"/>
    </xf>
    <xf numFmtId="3" fontId="12" fillId="27" borderId="0" xfId="3" applyNumberFormat="1" applyFont="1" applyFill="1" applyBorder="1" applyAlignment="1">
      <alignment horizontal="center" vertical="center" wrapText="1"/>
    </xf>
    <xf numFmtId="49" fontId="12" fillId="3" borderId="0" xfId="0" applyNumberFormat="1" applyFont="1" applyFill="1" applyAlignment="1">
      <alignment horizontal="center" vertical="center" wrapText="1"/>
    </xf>
    <xf numFmtId="3" fontId="12" fillId="20" borderId="0" xfId="2" applyNumberFormat="1" applyFont="1" applyFill="1" applyAlignment="1">
      <alignment horizontal="center" vertical="center" wrapText="1"/>
    </xf>
    <xf numFmtId="0" fontId="12" fillId="19" borderId="60" xfId="0" applyFont="1" applyFill="1" applyBorder="1" applyAlignment="1">
      <alignment horizontal="center" vertical="center" wrapText="1"/>
    </xf>
    <xf numFmtId="0" fontId="12" fillId="19" borderId="79" xfId="0" applyFont="1" applyFill="1" applyBorder="1" applyAlignment="1">
      <alignment horizontal="center" vertical="center" wrapText="1"/>
    </xf>
    <xf numFmtId="0" fontId="12" fillId="19" borderId="59" xfId="0" applyFont="1" applyFill="1" applyBorder="1" applyAlignment="1">
      <alignment horizontal="center" vertical="center" wrapText="1"/>
    </xf>
    <xf numFmtId="0" fontId="12" fillId="19" borderId="61" xfId="0" applyFont="1" applyFill="1" applyBorder="1" applyAlignment="1">
      <alignment horizontal="center" vertical="center" wrapText="1"/>
    </xf>
    <xf numFmtId="0" fontId="12" fillId="19" borderId="2" xfId="0" applyFont="1" applyFill="1" applyBorder="1" applyAlignment="1">
      <alignment horizontal="center" vertical="center" wrapText="1"/>
    </xf>
    <xf numFmtId="3" fontId="12" fillId="18" borderId="57" xfId="2" applyNumberFormat="1" applyFont="1" applyFill="1" applyBorder="1" applyAlignment="1">
      <alignment horizontal="center" vertical="center" wrapText="1"/>
    </xf>
    <xf numFmtId="3" fontId="12" fillId="18" borderId="2" xfId="2" applyNumberFormat="1" applyFont="1" applyFill="1" applyBorder="1" applyAlignment="1">
      <alignment horizontal="center" vertical="center" wrapText="1"/>
    </xf>
    <xf numFmtId="9" fontId="12" fillId="27" borderId="0" xfId="1" applyFont="1" applyFill="1" applyBorder="1" applyAlignment="1">
      <alignment horizontal="center" vertical="center" wrapText="1"/>
    </xf>
    <xf numFmtId="0" fontId="18" fillId="7" borderId="9" xfId="0" applyFont="1" applyFill="1" applyBorder="1" applyAlignment="1">
      <alignment horizontal="center" vertical="center" wrapText="1"/>
    </xf>
    <xf numFmtId="0" fontId="12" fillId="0" borderId="0" xfId="0" applyFont="1" applyAlignment="1">
      <alignment horizontal="left" vertical="center" wrapText="1"/>
    </xf>
    <xf numFmtId="9" fontId="47" fillId="3" borderId="0" xfId="1" applyFont="1" applyFill="1" applyBorder="1" applyAlignment="1">
      <alignment horizontal="center" vertical="center" wrapText="1"/>
    </xf>
    <xf numFmtId="0" fontId="19" fillId="0" borderId="0" xfId="0" applyFont="1" applyAlignment="1">
      <alignment horizontal="center" vertical="center" wrapText="1"/>
    </xf>
    <xf numFmtId="0" fontId="12" fillId="0" borderId="0" xfId="0" applyFont="1" applyAlignment="1">
      <alignment vertical="center" wrapText="1"/>
    </xf>
    <xf numFmtId="9" fontId="12" fillId="38" borderId="0" xfId="1" applyFont="1" applyFill="1" applyBorder="1" applyAlignment="1">
      <alignment horizontal="center" vertical="center" wrapText="1"/>
    </xf>
    <xf numFmtId="3" fontId="12" fillId="38" borderId="0" xfId="2" applyNumberFormat="1" applyFont="1" applyFill="1" applyAlignment="1">
      <alignment horizontal="center" vertical="center" wrapText="1"/>
    </xf>
    <xf numFmtId="0" fontId="12" fillId="38" borderId="0" xfId="0" applyFont="1" applyFill="1" applyAlignment="1">
      <alignment horizontal="center" vertical="center" wrapText="1"/>
    </xf>
    <xf numFmtId="0" fontId="24" fillId="3" borderId="1" xfId="2" applyFont="1" applyFill="1" applyBorder="1" applyAlignment="1">
      <alignment horizontal="center" vertical="center" wrapText="1"/>
    </xf>
    <xf numFmtId="3" fontId="12" fillId="8" borderId="65" xfId="2" applyNumberFormat="1" applyFont="1" applyFill="1" applyBorder="1" applyAlignment="1">
      <alignment horizontal="center" vertical="center" wrapText="1"/>
    </xf>
    <xf numFmtId="3" fontId="12" fillId="8" borderId="60" xfId="2" applyNumberFormat="1" applyFont="1" applyFill="1" applyBorder="1" applyAlignment="1">
      <alignment horizontal="center" vertical="center" wrapText="1"/>
    </xf>
    <xf numFmtId="3" fontId="12" fillId="8" borderId="61" xfId="2" applyNumberFormat="1" applyFont="1" applyFill="1" applyBorder="1" applyAlignment="1">
      <alignment horizontal="center" vertical="center" wrapText="1"/>
    </xf>
    <xf numFmtId="3" fontId="12" fillId="8" borderId="59" xfId="3" applyNumberFormat="1" applyFont="1" applyFill="1" applyBorder="1" applyAlignment="1">
      <alignment horizontal="center" vertical="center" wrapText="1"/>
    </xf>
    <xf numFmtId="3" fontId="12" fillId="8" borderId="61" xfId="3" applyNumberFormat="1" applyFont="1" applyFill="1" applyBorder="1" applyAlignment="1">
      <alignment horizontal="center" vertical="center" wrapText="1"/>
    </xf>
    <xf numFmtId="3" fontId="12" fillId="8" borderId="57" xfId="2" applyNumberFormat="1" applyFont="1" applyFill="1" applyBorder="1" applyAlignment="1">
      <alignment horizontal="center" vertical="center" wrapText="1"/>
    </xf>
    <xf numFmtId="3" fontId="12" fillId="8" borderId="110" xfId="2" applyNumberFormat="1" applyFont="1" applyFill="1" applyBorder="1" applyAlignment="1">
      <alignment horizontal="center" vertical="center" wrapText="1"/>
    </xf>
    <xf numFmtId="3" fontId="12" fillId="8" borderId="2" xfId="2" applyNumberFormat="1" applyFont="1" applyFill="1" applyBorder="1" applyAlignment="1">
      <alignment horizontal="center" vertical="center" wrapText="1"/>
    </xf>
    <xf numFmtId="9" fontId="12" fillId="39" borderId="65" xfId="1" applyFont="1" applyFill="1" applyBorder="1" applyAlignment="1">
      <alignment horizontal="center" vertical="center" wrapText="1"/>
    </xf>
    <xf numFmtId="9" fontId="12" fillId="39" borderId="60" xfId="1" applyFont="1" applyFill="1" applyBorder="1" applyAlignment="1">
      <alignment horizontal="center" vertical="center" wrapText="1"/>
    </xf>
    <xf numFmtId="9" fontId="12" fillId="39" borderId="61" xfId="1" applyFont="1" applyFill="1" applyBorder="1" applyAlignment="1">
      <alignment horizontal="center" vertical="center" wrapText="1"/>
    </xf>
    <xf numFmtId="9" fontId="12" fillId="39" borderId="59" xfId="1" applyFont="1" applyFill="1" applyBorder="1" applyAlignment="1">
      <alignment horizontal="center" vertical="center" wrapText="1"/>
    </xf>
    <xf numFmtId="0" fontId="17" fillId="9" borderId="57" xfId="0" applyFont="1" applyFill="1" applyBorder="1" applyAlignment="1">
      <alignment horizontal="center" vertical="center" wrapText="1"/>
    </xf>
    <xf numFmtId="0" fontId="12" fillId="3" borderId="29" xfId="2" applyFont="1" applyFill="1" applyBorder="1" applyAlignment="1">
      <alignment horizontal="center" vertical="center" wrapText="1"/>
    </xf>
    <xf numFmtId="0" fontId="17" fillId="10" borderId="69" xfId="0" applyFont="1" applyFill="1" applyBorder="1" applyAlignment="1">
      <alignment horizontal="center" vertical="center" wrapText="1"/>
    </xf>
    <xf numFmtId="0" fontId="17" fillId="10" borderId="2" xfId="0" applyFont="1" applyFill="1" applyBorder="1" applyAlignment="1">
      <alignment horizontal="center" vertical="center" wrapText="1"/>
    </xf>
    <xf numFmtId="0" fontId="17" fillId="10" borderId="115" xfId="0" applyFont="1" applyFill="1" applyBorder="1" applyAlignment="1">
      <alignment horizontal="center" vertical="center" wrapText="1"/>
    </xf>
    <xf numFmtId="0" fontId="17" fillId="10" borderId="65" xfId="0" applyFont="1" applyFill="1" applyBorder="1" applyAlignment="1">
      <alignment horizontal="center" vertical="center" wrapText="1"/>
    </xf>
    <xf numFmtId="0" fontId="17" fillId="10" borderId="117" xfId="0" applyFont="1" applyFill="1" applyBorder="1" applyAlignment="1">
      <alignment horizontal="center" vertical="center" wrapText="1"/>
    </xf>
    <xf numFmtId="0" fontId="12" fillId="3" borderId="32" xfId="2" applyFont="1" applyFill="1" applyBorder="1" applyAlignment="1">
      <alignment horizontal="center" vertical="center" wrapText="1"/>
    </xf>
    <xf numFmtId="9" fontId="47" fillId="27" borderId="0" xfId="1" applyFont="1" applyFill="1" applyBorder="1" applyAlignment="1">
      <alignment horizontal="center" vertical="center" wrapText="1"/>
    </xf>
    <xf numFmtId="49" fontId="12" fillId="3" borderId="0" xfId="2" applyNumberFormat="1" applyFont="1" applyFill="1" applyAlignment="1">
      <alignment horizontal="center" vertical="center" wrapText="1"/>
    </xf>
    <xf numFmtId="3" fontId="47" fillId="38" borderId="0" xfId="3" applyNumberFormat="1" applyFont="1" applyFill="1" applyBorder="1" applyAlignment="1">
      <alignment horizontal="center" vertical="center" wrapText="1"/>
    </xf>
    <xf numFmtId="3" fontId="12" fillId="19" borderId="66" xfId="2" applyNumberFormat="1" applyFont="1" applyFill="1" applyBorder="1" applyAlignment="1">
      <alignment horizontal="center" vertical="center" wrapText="1"/>
    </xf>
    <xf numFmtId="9" fontId="12" fillId="0" borderId="62" xfId="1" applyFont="1" applyFill="1" applyBorder="1" applyAlignment="1">
      <alignment horizontal="center" vertical="center" wrapText="1"/>
    </xf>
    <xf numFmtId="3" fontId="12" fillId="18" borderId="4" xfId="3" applyNumberFormat="1" applyFont="1" applyFill="1" applyBorder="1" applyAlignment="1">
      <alignment horizontal="center" vertical="center" wrapText="1"/>
    </xf>
    <xf numFmtId="3" fontId="12" fillId="18" borderId="58" xfId="3" applyNumberFormat="1" applyFont="1" applyFill="1" applyBorder="1" applyAlignment="1">
      <alignment horizontal="center" vertical="center" wrapText="1"/>
    </xf>
    <xf numFmtId="3" fontId="12" fillId="18" borderId="111" xfId="2" applyNumberFormat="1" applyFont="1" applyFill="1" applyBorder="1" applyAlignment="1">
      <alignment horizontal="center" vertical="center" wrapText="1"/>
    </xf>
    <xf numFmtId="3" fontId="12" fillId="18" borderId="6" xfId="3" applyNumberFormat="1" applyFont="1" applyFill="1" applyBorder="1" applyAlignment="1">
      <alignment horizontal="center" vertical="center" wrapText="1"/>
    </xf>
    <xf numFmtId="0" fontId="12" fillId="27" borderId="0" xfId="2" applyFont="1" applyFill="1" applyAlignment="1">
      <alignment horizontal="center" vertical="center" wrapText="1"/>
    </xf>
    <xf numFmtId="165" fontId="12" fillId="27" borderId="0" xfId="1" applyNumberFormat="1" applyFont="1" applyFill="1" applyBorder="1" applyAlignment="1">
      <alignment horizontal="center" vertical="center" wrapText="1"/>
    </xf>
    <xf numFmtId="3" fontId="32" fillId="12" borderId="65" xfId="2" applyNumberFormat="1" applyFont="1" applyFill="1" applyBorder="1" applyAlignment="1">
      <alignment horizontal="center" vertical="center" wrapText="1"/>
    </xf>
    <xf numFmtId="3" fontId="32" fillId="12" borderId="60" xfId="2" applyNumberFormat="1" applyFont="1" applyFill="1" applyBorder="1" applyAlignment="1">
      <alignment horizontal="center" vertical="center" wrapText="1"/>
    </xf>
    <xf numFmtId="3" fontId="32" fillId="12" borderId="61" xfId="2" applyNumberFormat="1" applyFont="1" applyFill="1" applyBorder="1" applyAlignment="1">
      <alignment horizontal="center" vertical="center" wrapText="1"/>
    </xf>
    <xf numFmtId="3" fontId="47" fillId="12" borderId="65" xfId="2" applyNumberFormat="1" applyFont="1" applyFill="1" applyBorder="1" applyAlignment="1">
      <alignment horizontal="center" vertical="center" wrapText="1"/>
    </xf>
    <xf numFmtId="3" fontId="47" fillId="12" borderId="60" xfId="2" applyNumberFormat="1" applyFont="1" applyFill="1" applyBorder="1" applyAlignment="1">
      <alignment horizontal="center" vertical="center" wrapText="1"/>
    </xf>
    <xf numFmtId="3" fontId="47" fillId="12" borderId="61" xfId="2" applyNumberFormat="1" applyFont="1" applyFill="1" applyBorder="1" applyAlignment="1">
      <alignment horizontal="center" vertical="center" wrapText="1"/>
    </xf>
    <xf numFmtId="3" fontId="47" fillId="12" borderId="59" xfId="3" applyNumberFormat="1" applyFont="1" applyFill="1" applyBorder="1" applyAlignment="1">
      <alignment horizontal="center" vertical="center" wrapText="1"/>
    </xf>
    <xf numFmtId="9" fontId="12" fillId="3" borderId="4" xfId="1" applyFont="1" applyFill="1" applyBorder="1" applyAlignment="1">
      <alignment horizontal="center" vertical="center" wrapText="1"/>
    </xf>
    <xf numFmtId="3" fontId="12" fillId="8" borderId="115" xfId="3" applyNumberFormat="1" applyFont="1" applyFill="1" applyBorder="1" applyAlignment="1">
      <alignment horizontal="center" vertical="center" wrapText="1"/>
    </xf>
    <xf numFmtId="3" fontId="12" fillId="8" borderId="69" xfId="3" applyNumberFormat="1" applyFont="1" applyFill="1" applyBorder="1" applyAlignment="1">
      <alignment horizontal="center" vertical="center" wrapText="1"/>
    </xf>
    <xf numFmtId="0" fontId="20" fillId="8" borderId="57" xfId="0" applyFont="1" applyFill="1" applyBorder="1" applyAlignment="1">
      <alignment horizontal="center" vertical="center" wrapText="1"/>
    </xf>
    <xf numFmtId="0" fontId="13" fillId="12" borderId="57" xfId="2" applyFont="1" applyFill="1" applyBorder="1" applyAlignment="1">
      <alignment horizontal="left" vertical="center" wrapText="1" indent="4"/>
    </xf>
    <xf numFmtId="3" fontId="12" fillId="8" borderId="79" xfId="2" applyNumberFormat="1" applyFont="1" applyFill="1" applyBorder="1" applyAlignment="1">
      <alignment horizontal="center" vertical="center" wrapText="1"/>
    </xf>
    <xf numFmtId="9" fontId="12" fillId="3" borderId="78" xfId="1" applyFont="1" applyFill="1" applyBorder="1" applyAlignment="1">
      <alignment horizontal="center" vertical="center" wrapText="1"/>
    </xf>
    <xf numFmtId="3" fontId="12" fillId="8" borderId="0" xfId="3" applyNumberFormat="1" applyFont="1" applyFill="1" applyBorder="1" applyAlignment="1">
      <alignment horizontal="center" vertical="center" wrapText="1"/>
    </xf>
    <xf numFmtId="3" fontId="12" fillId="8" borderId="65" xfId="3" applyNumberFormat="1" applyFont="1" applyFill="1" applyBorder="1" applyAlignment="1">
      <alignment horizontal="center" vertical="center" wrapText="1"/>
    </xf>
    <xf numFmtId="3" fontId="12" fillId="12" borderId="65" xfId="3" applyNumberFormat="1" applyFont="1" applyFill="1" applyBorder="1" applyAlignment="1">
      <alignment horizontal="center" vertical="center" wrapText="1"/>
    </xf>
    <xf numFmtId="9" fontId="12" fillId="18" borderId="63" xfId="1" applyFont="1" applyFill="1" applyBorder="1" applyAlignment="1">
      <alignment horizontal="center" vertical="center" wrapText="1"/>
    </xf>
    <xf numFmtId="9" fontId="12" fillId="18" borderId="64" xfId="1" applyFont="1" applyFill="1" applyBorder="1" applyAlignment="1">
      <alignment horizontal="center" vertical="center" wrapText="1"/>
    </xf>
    <xf numFmtId="0" fontId="12" fillId="27" borderId="0" xfId="0" applyFont="1" applyFill="1" applyAlignment="1">
      <alignment horizontal="center" vertical="center"/>
    </xf>
    <xf numFmtId="3" fontId="12" fillId="39" borderId="65" xfId="2" applyNumberFormat="1" applyFont="1" applyFill="1" applyBorder="1" applyAlignment="1">
      <alignment horizontal="center" vertical="center" wrapText="1"/>
    </xf>
    <xf numFmtId="3" fontId="12" fillId="39" borderId="60" xfId="2" applyNumberFormat="1" applyFont="1" applyFill="1" applyBorder="1" applyAlignment="1">
      <alignment horizontal="center" vertical="center" wrapText="1"/>
    </xf>
    <xf numFmtId="3" fontId="12" fillId="39" borderId="61" xfId="2" applyNumberFormat="1" applyFont="1" applyFill="1" applyBorder="1" applyAlignment="1">
      <alignment horizontal="center" vertical="center" wrapText="1"/>
    </xf>
    <xf numFmtId="9" fontId="12" fillId="18" borderId="110" xfId="1" applyFont="1" applyFill="1" applyBorder="1" applyAlignment="1">
      <alignment horizontal="center" vertical="center" wrapText="1"/>
    </xf>
    <xf numFmtId="9" fontId="12" fillId="18" borderId="111" xfId="1" applyFont="1" applyFill="1" applyBorder="1" applyAlignment="1">
      <alignment horizontal="center" vertical="center" wrapText="1"/>
    </xf>
    <xf numFmtId="9" fontId="12" fillId="3" borderId="80" xfId="1" applyFont="1" applyFill="1" applyBorder="1" applyAlignment="1">
      <alignment horizontal="center" vertical="center" wrapText="1"/>
    </xf>
    <xf numFmtId="3" fontId="47" fillId="27" borderId="0" xfId="2" applyNumberFormat="1" applyFont="1" applyFill="1" applyAlignment="1">
      <alignment horizontal="center" vertical="center" wrapText="1"/>
    </xf>
    <xf numFmtId="3" fontId="47" fillId="27" borderId="0" xfId="3" applyNumberFormat="1" applyFont="1" applyFill="1" applyBorder="1" applyAlignment="1">
      <alignment horizontal="center" vertical="center" wrapText="1"/>
    </xf>
    <xf numFmtId="9" fontId="12" fillId="3" borderId="77" xfId="1" applyFont="1" applyFill="1" applyBorder="1" applyAlignment="1">
      <alignment horizontal="center" vertical="center" wrapText="1"/>
    </xf>
    <xf numFmtId="3" fontId="12" fillId="18" borderId="93" xfId="2" applyNumberFormat="1" applyFont="1" applyFill="1" applyBorder="1" applyAlignment="1">
      <alignment horizontal="center" vertical="center" wrapText="1"/>
    </xf>
    <xf numFmtId="0" fontId="12" fillId="18" borderId="69" xfId="0" applyFont="1" applyFill="1" applyBorder="1" applyAlignment="1">
      <alignment horizontal="center" vertical="center" wrapText="1"/>
    </xf>
    <xf numFmtId="0" fontId="12" fillId="18" borderId="2" xfId="0" applyFont="1" applyFill="1" applyBorder="1" applyAlignment="1">
      <alignment horizontal="center" vertical="center" wrapText="1"/>
    </xf>
    <xf numFmtId="0" fontId="12" fillId="18" borderId="4" xfId="0" applyFont="1" applyFill="1" applyBorder="1" applyAlignment="1">
      <alignment horizontal="center" vertical="center" wrapText="1"/>
    </xf>
    <xf numFmtId="0" fontId="12" fillId="18" borderId="71" xfId="0" applyFont="1" applyFill="1" applyBorder="1" applyAlignment="1">
      <alignment horizontal="center" vertical="center" wrapText="1"/>
    </xf>
    <xf numFmtId="0" fontId="12" fillId="18" borderId="6" xfId="0" applyFont="1" applyFill="1" applyBorder="1" applyAlignment="1">
      <alignment horizontal="center" vertical="center" wrapText="1"/>
    </xf>
    <xf numFmtId="3" fontId="12" fillId="8" borderId="78" xfId="2" applyNumberFormat="1" applyFont="1" applyFill="1" applyBorder="1" applyAlignment="1">
      <alignment horizontal="center" vertical="center" wrapText="1"/>
    </xf>
    <xf numFmtId="3" fontId="12" fillId="18" borderId="62" xfId="3" applyNumberFormat="1" applyFont="1" applyFill="1" applyBorder="1" applyAlignment="1">
      <alignment horizontal="center" vertical="center" wrapText="1"/>
    </xf>
    <xf numFmtId="3" fontId="12" fillId="18" borderId="64" xfId="3" applyNumberFormat="1" applyFont="1" applyFill="1" applyBorder="1" applyAlignment="1">
      <alignment horizontal="center" vertical="center" wrapText="1"/>
    </xf>
    <xf numFmtId="0" fontId="20" fillId="8" borderId="65" xfId="0" applyFont="1" applyFill="1" applyBorder="1" applyAlignment="1">
      <alignment horizontal="center" vertical="center" wrapText="1"/>
    </xf>
    <xf numFmtId="0" fontId="20" fillId="8" borderId="60" xfId="0" applyFont="1" applyFill="1" applyBorder="1" applyAlignment="1">
      <alignment horizontal="center" vertical="center" wrapText="1"/>
    </xf>
    <xf numFmtId="0" fontId="20" fillId="8" borderId="61" xfId="0" applyFont="1" applyFill="1" applyBorder="1" applyAlignment="1">
      <alignment horizontal="center" vertical="center" wrapText="1"/>
    </xf>
    <xf numFmtId="0" fontId="13" fillId="12" borderId="65" xfId="2" applyFont="1" applyFill="1" applyBorder="1" applyAlignment="1">
      <alignment horizontal="left" vertical="center" wrapText="1" indent="4"/>
    </xf>
    <xf numFmtId="0" fontId="13" fillId="12" borderId="60" xfId="2" applyFont="1" applyFill="1" applyBorder="1" applyAlignment="1">
      <alignment horizontal="left" vertical="center" wrapText="1" indent="4"/>
    </xf>
    <xf numFmtId="0" fontId="13" fillId="12" borderId="61" xfId="2" applyFont="1" applyFill="1" applyBorder="1" applyAlignment="1">
      <alignment horizontal="left" vertical="center" wrapText="1" indent="4"/>
    </xf>
    <xf numFmtId="0" fontId="53" fillId="39" borderId="65" xfId="2" applyFont="1" applyFill="1" applyBorder="1" applyAlignment="1">
      <alignment horizontal="left" vertical="center" wrapText="1" indent="4"/>
    </xf>
    <xf numFmtId="0" fontId="53" fillId="39" borderId="60" xfId="2" applyFont="1" applyFill="1" applyBorder="1" applyAlignment="1">
      <alignment horizontal="left" vertical="center" wrapText="1" indent="4"/>
    </xf>
    <xf numFmtId="0" fontId="53" fillId="39" borderId="61" xfId="2" applyFont="1" applyFill="1" applyBorder="1" applyAlignment="1">
      <alignment horizontal="left" vertical="center" wrapText="1" indent="4"/>
    </xf>
    <xf numFmtId="0" fontId="20" fillId="8" borderId="59" xfId="0" applyFont="1" applyFill="1" applyBorder="1" applyAlignment="1">
      <alignment horizontal="center" vertical="center" wrapText="1"/>
    </xf>
    <xf numFmtId="0" fontId="13" fillId="12" borderId="59" xfId="2" applyFont="1" applyFill="1" applyBorder="1" applyAlignment="1">
      <alignment horizontal="left" vertical="center" wrapText="1" indent="4"/>
    </xf>
    <xf numFmtId="0" fontId="53" fillId="39" borderId="59" xfId="2" applyFont="1" applyFill="1" applyBorder="1" applyAlignment="1">
      <alignment horizontal="left" vertical="center" wrapText="1" indent="4"/>
    </xf>
    <xf numFmtId="3" fontId="12" fillId="18" borderId="115" xfId="3" applyNumberFormat="1" applyFont="1" applyFill="1" applyBorder="1" applyAlignment="1">
      <alignment horizontal="center" vertical="center" wrapText="1"/>
    </xf>
    <xf numFmtId="9" fontId="12" fillId="29" borderId="115" xfId="3" applyNumberFormat="1" applyFont="1" applyFill="1" applyBorder="1" applyAlignment="1">
      <alignment horizontal="center" vertical="center" wrapText="1"/>
    </xf>
    <xf numFmtId="9" fontId="12" fillId="19" borderId="66" xfId="1" applyFont="1" applyFill="1" applyBorder="1" applyAlignment="1">
      <alignment horizontal="center" vertical="center" wrapText="1"/>
    </xf>
    <xf numFmtId="9" fontId="12" fillId="19" borderId="63" xfId="1" applyFont="1" applyFill="1" applyBorder="1" applyAlignment="1">
      <alignment horizontal="center" vertical="center" wrapText="1"/>
    </xf>
    <xf numFmtId="3" fontId="12" fillId="3" borderId="65" xfId="3" applyNumberFormat="1" applyFont="1" applyFill="1" applyBorder="1" applyAlignment="1">
      <alignment horizontal="center" vertical="center" wrapText="1"/>
    </xf>
    <xf numFmtId="3" fontId="12" fillId="8" borderId="117" xfId="3" applyNumberFormat="1" applyFont="1" applyFill="1" applyBorder="1" applyAlignment="1">
      <alignment horizontal="center" vertical="center" wrapText="1"/>
    </xf>
    <xf numFmtId="3" fontId="12" fillId="12" borderId="117" xfId="3" applyNumberFormat="1" applyFont="1" applyFill="1" applyBorder="1" applyAlignment="1">
      <alignment horizontal="center" vertical="center" wrapText="1"/>
    </xf>
    <xf numFmtId="3" fontId="12" fillId="18" borderId="117" xfId="3" applyNumberFormat="1" applyFont="1" applyFill="1" applyBorder="1" applyAlignment="1">
      <alignment horizontal="center" vertical="center" wrapText="1"/>
    </xf>
    <xf numFmtId="9" fontId="12" fillId="18" borderId="117" xfId="1" applyFont="1" applyFill="1" applyBorder="1" applyAlignment="1">
      <alignment horizontal="center" vertical="center" wrapText="1"/>
    </xf>
    <xf numFmtId="9" fontId="12" fillId="29" borderId="117" xfId="3" applyNumberFormat="1" applyFont="1" applyFill="1" applyBorder="1" applyAlignment="1">
      <alignment horizontal="center" vertical="center" wrapText="1"/>
    </xf>
    <xf numFmtId="9" fontId="12" fillId="39" borderId="2" xfId="1" applyFont="1" applyFill="1" applyBorder="1" applyAlignment="1">
      <alignment horizontal="center" vertical="center" wrapText="1"/>
    </xf>
    <xf numFmtId="0" fontId="13" fillId="12" borderId="2" xfId="2" applyFont="1" applyFill="1" applyBorder="1" applyAlignment="1">
      <alignment horizontal="left" vertical="center" wrapText="1" indent="4"/>
    </xf>
    <xf numFmtId="165" fontId="12" fillId="18" borderId="57" xfId="3" applyNumberFormat="1" applyFont="1" applyFill="1" applyBorder="1" applyAlignment="1">
      <alignment horizontal="center" vertical="center" wrapText="1"/>
    </xf>
    <xf numFmtId="165" fontId="12" fillId="18" borderId="2" xfId="3" applyNumberFormat="1" applyFont="1" applyFill="1" applyBorder="1" applyAlignment="1">
      <alignment horizontal="center" vertical="center" wrapText="1"/>
    </xf>
    <xf numFmtId="0" fontId="0" fillId="3" borderId="0" xfId="0" applyFill="1" applyAlignment="1">
      <alignment horizontal="left" vertical="center" wrapText="1"/>
    </xf>
    <xf numFmtId="0" fontId="45" fillId="7" borderId="128" xfId="9" applyFont="1" applyFill="1" applyBorder="1" applyAlignment="1">
      <alignment horizontal="center" vertical="center"/>
    </xf>
    <xf numFmtId="0" fontId="45" fillId="7" borderId="131" xfId="9" applyFont="1" applyFill="1" applyBorder="1" applyAlignment="1">
      <alignment horizontal="center" vertical="center"/>
    </xf>
    <xf numFmtId="0" fontId="45" fillId="7" borderId="10" xfId="9" applyFont="1" applyFill="1" applyBorder="1" applyAlignment="1">
      <alignment horizontal="center" vertical="center"/>
    </xf>
    <xf numFmtId="0" fontId="10" fillId="20" borderId="2" xfId="0" applyFont="1" applyFill="1" applyBorder="1" applyAlignment="1">
      <alignment horizontal="center" vertical="center" wrapText="1"/>
    </xf>
    <xf numFmtId="0" fontId="12" fillId="20" borderId="2" xfId="0" applyFont="1" applyFill="1" applyBorder="1" applyAlignment="1">
      <alignment horizontal="center" vertical="center" wrapText="1"/>
    </xf>
    <xf numFmtId="0" fontId="12" fillId="20" borderId="6" xfId="0" applyFont="1" applyFill="1" applyBorder="1" applyAlignment="1">
      <alignment horizontal="center" vertical="center" wrapText="1"/>
    </xf>
    <xf numFmtId="0" fontId="0" fillId="20" borderId="129" xfId="0" applyFill="1" applyBorder="1" applyAlignment="1">
      <alignment horizontal="center" vertical="center" wrapText="1"/>
    </xf>
    <xf numFmtId="0" fontId="10" fillId="20" borderId="133" xfId="0" applyFont="1" applyFill="1" applyBorder="1" applyAlignment="1">
      <alignment horizontal="center" vertical="center" wrapText="1"/>
    </xf>
    <xf numFmtId="0" fontId="0" fillId="3" borderId="0" xfId="0" applyFill="1" applyAlignment="1">
      <alignment vertical="center" wrapText="1"/>
    </xf>
    <xf numFmtId="3" fontId="0" fillId="3" borderId="0" xfId="2" applyNumberFormat="1" applyFont="1" applyFill="1" applyAlignment="1">
      <alignment horizontal="center" vertical="center" wrapText="1"/>
    </xf>
    <xf numFmtId="0" fontId="14" fillId="11" borderId="117" xfId="0" applyFont="1" applyFill="1" applyBorder="1" applyAlignment="1">
      <alignment horizontal="center" vertical="center" wrapText="1"/>
    </xf>
    <xf numFmtId="3" fontId="0" fillId="3" borderId="117" xfId="2" applyNumberFormat="1" applyFont="1" applyFill="1" applyBorder="1" applyAlignment="1">
      <alignment horizontal="center" vertical="center" wrapText="1"/>
    </xf>
    <xf numFmtId="3" fontId="0" fillId="3" borderId="118" xfId="2" applyNumberFormat="1" applyFont="1" applyFill="1" applyBorder="1" applyAlignment="1">
      <alignment horizontal="center" vertical="center" wrapText="1"/>
    </xf>
    <xf numFmtId="0" fontId="0" fillId="3" borderId="0" xfId="0" applyFill="1" applyAlignment="1">
      <alignment horizontal="left" wrapText="1"/>
    </xf>
    <xf numFmtId="0" fontId="0" fillId="3" borderId="0" xfId="0" applyFill="1" applyAlignment="1">
      <alignment wrapText="1"/>
    </xf>
    <xf numFmtId="0" fontId="12" fillId="3" borderId="0" xfId="0" applyFont="1" applyFill="1" applyAlignment="1">
      <alignment vertical="center" wrapText="1"/>
    </xf>
    <xf numFmtId="0" fontId="12" fillId="3" borderId="0" xfId="2" applyFont="1" applyFill="1" applyAlignment="1">
      <alignment horizontal="left" vertical="center" wrapText="1"/>
    </xf>
    <xf numFmtId="3" fontId="0" fillId="20" borderId="65" xfId="2" applyNumberFormat="1" applyFont="1" applyFill="1" applyBorder="1" applyAlignment="1">
      <alignment horizontal="center" vertical="center" wrapText="1"/>
    </xf>
    <xf numFmtId="3" fontId="0" fillId="20" borderId="66" xfId="2" applyNumberFormat="1" applyFont="1" applyFill="1" applyBorder="1" applyAlignment="1">
      <alignment horizontal="center" vertical="center" wrapText="1"/>
    </xf>
    <xf numFmtId="3" fontId="12" fillId="40" borderId="60" xfId="2" applyNumberFormat="1" applyFont="1" applyFill="1" applyBorder="1" applyAlignment="1">
      <alignment horizontal="center" vertical="center" wrapText="1"/>
    </xf>
    <xf numFmtId="3" fontId="12" fillId="40" borderId="61" xfId="2" applyNumberFormat="1" applyFont="1" applyFill="1" applyBorder="1" applyAlignment="1">
      <alignment horizontal="center" vertical="center" wrapText="1"/>
    </xf>
    <xf numFmtId="0" fontId="0" fillId="0" borderId="0" xfId="0" applyAlignment="1">
      <alignment wrapText="1"/>
    </xf>
    <xf numFmtId="0" fontId="5" fillId="3" borderId="0" xfId="0" applyFont="1" applyFill="1" applyAlignment="1">
      <alignment horizontal="center" vertical="center"/>
    </xf>
    <xf numFmtId="0" fontId="12" fillId="3" borderId="60" xfId="0" applyFont="1" applyFill="1" applyBorder="1" applyAlignment="1">
      <alignment horizontal="center" vertical="center" wrapText="1"/>
    </xf>
    <xf numFmtId="0" fontId="12" fillId="0" borderId="60" xfId="0" applyFont="1" applyBorder="1" applyAlignment="1">
      <alignment horizontal="center" vertical="center" wrapText="1"/>
    </xf>
    <xf numFmtId="0" fontId="12" fillId="0" borderId="79" xfId="0" applyFont="1" applyBorder="1" applyAlignment="1">
      <alignment horizontal="center" vertical="center" wrapText="1"/>
    </xf>
    <xf numFmtId="0" fontId="12" fillId="0" borderId="59" xfId="0" applyFont="1" applyBorder="1" applyAlignment="1">
      <alignment horizontal="center" vertical="center" wrapText="1"/>
    </xf>
    <xf numFmtId="0" fontId="10" fillId="20" borderId="0" xfId="0" applyFont="1" applyFill="1" applyAlignment="1">
      <alignment horizontal="center" vertical="center" wrapText="1"/>
    </xf>
    <xf numFmtId="0" fontId="10" fillId="3" borderId="0" xfId="5" applyFill="1" applyAlignment="1">
      <alignment horizontal="left" vertical="center" wrapText="1"/>
    </xf>
    <xf numFmtId="0" fontId="26" fillId="3" borderId="0" xfId="0" applyFont="1" applyFill="1" applyAlignment="1">
      <alignment vertical="center" wrapText="1"/>
    </xf>
    <xf numFmtId="0" fontId="26" fillId="3" borderId="0" xfId="0" applyFont="1" applyFill="1" applyAlignment="1">
      <alignment horizontal="left" vertical="center" wrapText="1"/>
    </xf>
    <xf numFmtId="0" fontId="23" fillId="3" borderId="0" xfId="5" applyFont="1" applyFill="1" applyAlignment="1">
      <alignment horizontal="left" vertical="center"/>
    </xf>
    <xf numFmtId="0" fontId="12" fillId="3" borderId="86" xfId="5" applyFont="1" applyFill="1" applyBorder="1" applyAlignment="1">
      <alignment horizontal="left" vertical="center" wrapText="1"/>
    </xf>
    <xf numFmtId="0" fontId="12" fillId="3" borderId="89" xfId="5" applyFont="1" applyFill="1" applyBorder="1" applyAlignment="1">
      <alignment horizontal="left" vertical="center" wrapText="1"/>
    </xf>
    <xf numFmtId="0" fontId="5" fillId="3" borderId="0" xfId="0" applyFont="1" applyFill="1"/>
    <xf numFmtId="0" fontId="53" fillId="3" borderId="0" xfId="0" applyFont="1" applyFill="1" applyAlignment="1">
      <alignment vertical="center"/>
    </xf>
    <xf numFmtId="0" fontId="58" fillId="3" borderId="0" xfId="0" applyFont="1" applyFill="1" applyAlignment="1">
      <alignment vertical="center"/>
    </xf>
    <xf numFmtId="0" fontId="55" fillId="3" borderId="0" xfId="0" applyFont="1" applyFill="1" applyAlignment="1">
      <alignment vertical="center"/>
    </xf>
    <xf numFmtId="0" fontId="59" fillId="3" borderId="0" xfId="0" applyFont="1" applyFill="1" applyAlignment="1">
      <alignment vertical="center"/>
    </xf>
    <xf numFmtId="0" fontId="17" fillId="9" borderId="0" xfId="0" applyFont="1" applyFill="1" applyAlignment="1">
      <alignment horizontal="center" vertical="center" wrapText="1"/>
    </xf>
    <xf numFmtId="3" fontId="12" fillId="39" borderId="59" xfId="3" applyNumberFormat="1" applyFont="1" applyFill="1" applyBorder="1" applyAlignment="1">
      <alignment horizontal="center" vertical="center" wrapText="1"/>
    </xf>
    <xf numFmtId="3" fontId="12" fillId="39" borderId="115" xfId="3" applyNumberFormat="1" applyFont="1" applyFill="1" applyBorder="1" applyAlignment="1">
      <alignment horizontal="center" vertical="center" wrapText="1"/>
    </xf>
    <xf numFmtId="3" fontId="12" fillId="39" borderId="65" xfId="3" applyNumberFormat="1" applyFont="1" applyFill="1" applyBorder="1" applyAlignment="1">
      <alignment horizontal="center" vertical="center" wrapText="1"/>
    </xf>
    <xf numFmtId="3" fontId="12" fillId="39" borderId="117" xfId="3" applyNumberFormat="1" applyFont="1" applyFill="1" applyBorder="1" applyAlignment="1">
      <alignment horizontal="center" vertical="center" wrapText="1"/>
    </xf>
    <xf numFmtId="3" fontId="12" fillId="8" borderId="0" xfId="2" applyNumberFormat="1" applyFont="1" applyFill="1" applyAlignment="1">
      <alignment horizontal="center" vertical="center" wrapText="1"/>
    </xf>
    <xf numFmtId="0" fontId="17" fillId="10" borderId="0" xfId="0" applyFont="1" applyFill="1" applyAlignment="1">
      <alignment horizontal="center" vertical="center" wrapText="1"/>
    </xf>
    <xf numFmtId="0" fontId="21" fillId="2" borderId="1" xfId="0" applyFont="1" applyFill="1" applyBorder="1" applyAlignment="1">
      <alignment horizontal="center" vertical="center" wrapText="1"/>
    </xf>
    <xf numFmtId="0" fontId="45" fillId="9" borderId="69" xfId="0" applyFont="1" applyFill="1" applyBorder="1" applyAlignment="1">
      <alignment horizontal="center" vertical="center" wrapText="1"/>
    </xf>
    <xf numFmtId="0" fontId="45" fillId="9" borderId="70" xfId="0" applyFont="1" applyFill="1" applyBorder="1" applyAlignment="1">
      <alignment horizontal="center" vertical="center" wrapText="1"/>
    </xf>
    <xf numFmtId="0" fontId="17" fillId="9" borderId="109" xfId="0" applyFont="1" applyFill="1" applyBorder="1" applyAlignment="1">
      <alignment horizontal="center" vertical="center" wrapText="1"/>
    </xf>
    <xf numFmtId="0" fontId="17" fillId="9" borderId="78" xfId="0" applyFont="1" applyFill="1" applyBorder="1" applyAlignment="1">
      <alignment horizontal="center" vertical="center" wrapText="1"/>
    </xf>
    <xf numFmtId="0" fontId="17" fillId="10" borderId="76" xfId="0" applyFont="1" applyFill="1" applyBorder="1" applyAlignment="1">
      <alignment horizontal="center" vertical="center" wrapText="1"/>
    </xf>
    <xf numFmtId="0" fontId="17" fillId="10" borderId="75" xfId="0" applyFont="1" applyFill="1" applyBorder="1" applyAlignment="1">
      <alignment horizontal="center" vertical="center" wrapText="1"/>
    </xf>
    <xf numFmtId="0" fontId="14" fillId="11" borderId="74" xfId="0" applyFont="1" applyFill="1" applyBorder="1" applyAlignment="1">
      <alignment horizontal="center" vertical="center" wrapText="1"/>
    </xf>
    <xf numFmtId="0" fontId="14" fillId="11" borderId="45" xfId="0" applyFont="1" applyFill="1" applyBorder="1" applyAlignment="1">
      <alignment horizontal="center" vertical="center" wrapText="1"/>
    </xf>
    <xf numFmtId="0" fontId="14" fillId="11" borderId="75" xfId="0" applyFont="1" applyFill="1" applyBorder="1" applyAlignment="1">
      <alignment horizontal="center" vertical="center" wrapText="1"/>
    </xf>
    <xf numFmtId="0" fontId="14" fillId="24" borderId="79" xfId="0" applyFont="1" applyFill="1" applyBorder="1" applyAlignment="1">
      <alignment horizontal="center" vertical="center" wrapText="1"/>
    </xf>
    <xf numFmtId="0" fontId="14" fillId="24" borderId="110" xfId="0" applyFont="1" applyFill="1" applyBorder="1" applyAlignment="1">
      <alignment horizontal="center" vertical="center" wrapText="1"/>
    </xf>
    <xf numFmtId="0" fontId="47" fillId="19" borderId="66" xfId="0" applyFont="1" applyFill="1" applyBorder="1" applyAlignment="1">
      <alignment horizontal="center" vertical="center" wrapText="1"/>
    </xf>
    <xf numFmtId="0" fontId="47" fillId="19" borderId="63" xfId="0" applyFont="1" applyFill="1" applyBorder="1" applyAlignment="1">
      <alignment horizontal="center" vertical="center" wrapText="1"/>
    </xf>
    <xf numFmtId="0" fontId="47" fillId="19" borderId="64" xfId="0" applyFont="1" applyFill="1" applyBorder="1" applyAlignment="1">
      <alignment horizontal="center" vertical="center" wrapText="1"/>
    </xf>
    <xf numFmtId="9" fontId="12" fillId="40" borderId="65" xfId="1" applyFont="1" applyFill="1" applyBorder="1" applyAlignment="1">
      <alignment horizontal="center" vertical="center" wrapText="1"/>
    </xf>
    <xf numFmtId="9" fontId="12" fillId="40" borderId="60" xfId="1" applyFont="1" applyFill="1" applyBorder="1" applyAlignment="1">
      <alignment horizontal="center" vertical="center" wrapText="1"/>
    </xf>
    <xf numFmtId="9" fontId="12" fillId="40" borderId="61" xfId="1" applyFont="1" applyFill="1" applyBorder="1" applyAlignment="1">
      <alignment horizontal="center" vertical="center" wrapText="1"/>
    </xf>
    <xf numFmtId="9" fontId="12" fillId="40" borderId="59" xfId="1" applyFont="1" applyFill="1" applyBorder="1" applyAlignment="1">
      <alignment horizontal="center" vertical="center" wrapText="1"/>
    </xf>
    <xf numFmtId="9" fontId="12" fillId="40" borderId="66" xfId="1" applyFont="1" applyFill="1" applyBorder="1" applyAlignment="1">
      <alignment horizontal="center" vertical="center" wrapText="1"/>
    </xf>
    <xf numFmtId="9" fontId="12" fillId="40" borderId="63" xfId="1" applyFont="1" applyFill="1" applyBorder="1" applyAlignment="1">
      <alignment horizontal="center" vertical="center" wrapText="1"/>
    </xf>
    <xf numFmtId="9" fontId="12" fillId="40" borderId="64" xfId="1" applyFont="1" applyFill="1" applyBorder="1" applyAlignment="1">
      <alignment horizontal="center" vertical="center" wrapText="1"/>
    </xf>
    <xf numFmtId="9" fontId="12" fillId="40" borderId="62" xfId="1" applyFont="1" applyFill="1" applyBorder="1" applyAlignment="1">
      <alignment horizontal="center" vertical="center" wrapText="1"/>
    </xf>
    <xf numFmtId="9" fontId="12" fillId="18" borderId="65" xfId="1" applyFont="1" applyFill="1" applyBorder="1" applyAlignment="1">
      <alignment horizontal="center" vertical="center" wrapText="1"/>
    </xf>
    <xf numFmtId="9" fontId="12" fillId="18" borderId="66" xfId="1" applyFont="1" applyFill="1" applyBorder="1" applyAlignment="1">
      <alignment horizontal="center" vertical="center" wrapText="1"/>
    </xf>
    <xf numFmtId="0" fontId="21" fillId="11" borderId="60" xfId="0" applyFont="1" applyFill="1" applyBorder="1" applyAlignment="1">
      <alignment horizontal="center" vertical="center" wrapText="1"/>
    </xf>
    <xf numFmtId="0" fontId="21" fillId="11" borderId="61" xfId="0" applyFont="1" applyFill="1" applyBorder="1" applyAlignment="1">
      <alignment horizontal="center" vertical="center" wrapText="1"/>
    </xf>
    <xf numFmtId="0" fontId="45" fillId="10" borderId="59" xfId="0" applyFont="1" applyFill="1" applyBorder="1" applyAlignment="1">
      <alignment horizontal="center" vertical="center" wrapText="1"/>
    </xf>
    <xf numFmtId="0" fontId="45" fillId="10" borderId="61" xfId="0" applyFont="1" applyFill="1" applyBorder="1" applyAlignment="1">
      <alignment horizontal="center" vertical="center" wrapText="1"/>
    </xf>
    <xf numFmtId="0" fontId="45" fillId="9" borderId="78" xfId="0" applyFont="1" applyFill="1" applyBorder="1" applyAlignment="1">
      <alignment horizontal="center" vertical="center" wrapText="1"/>
    </xf>
    <xf numFmtId="0" fontId="21" fillId="2" borderId="0" xfId="0" applyFont="1" applyFill="1" applyAlignment="1">
      <alignment horizontal="center" vertical="center" wrapText="1"/>
    </xf>
    <xf numFmtId="49" fontId="12" fillId="3" borderId="0" xfId="0" applyNumberFormat="1" applyFont="1" applyFill="1" applyAlignment="1">
      <alignment horizontal="center" vertical="center"/>
    </xf>
    <xf numFmtId="3" fontId="47" fillId="3" borderId="0" xfId="0" applyNumberFormat="1" applyFont="1" applyFill="1" applyAlignment="1">
      <alignment horizontal="center" vertical="center"/>
    </xf>
    <xf numFmtId="0" fontId="45" fillId="9" borderId="109" xfId="0" applyFont="1" applyFill="1" applyBorder="1" applyAlignment="1">
      <alignment horizontal="center" vertical="center" wrapText="1"/>
    </xf>
    <xf numFmtId="49" fontId="12" fillId="3" borderId="5" xfId="0" applyNumberFormat="1" applyFont="1" applyFill="1" applyBorder="1" applyAlignment="1">
      <alignment horizontal="center" vertical="center"/>
    </xf>
    <xf numFmtId="0" fontId="13" fillId="8" borderId="59" xfId="0" applyFont="1" applyFill="1" applyBorder="1" applyAlignment="1">
      <alignment horizontal="center" vertical="center" wrapText="1"/>
    </xf>
    <xf numFmtId="0" fontId="13" fillId="8" borderId="60" xfId="0" applyFont="1" applyFill="1" applyBorder="1" applyAlignment="1">
      <alignment horizontal="center" vertical="center" wrapText="1"/>
    </xf>
    <xf numFmtId="0" fontId="13" fillId="8" borderId="61" xfId="0" applyFont="1" applyFill="1" applyBorder="1" applyAlignment="1">
      <alignment horizontal="center" vertical="center" wrapText="1"/>
    </xf>
    <xf numFmtId="0" fontId="13" fillId="8" borderId="57" xfId="0" applyFont="1" applyFill="1" applyBorder="1" applyAlignment="1">
      <alignment horizontal="center" vertical="center" wrapText="1"/>
    </xf>
    <xf numFmtId="0" fontId="13" fillId="8" borderId="65" xfId="0" applyFont="1" applyFill="1" applyBorder="1" applyAlignment="1">
      <alignment horizontal="center" vertical="center" wrapText="1"/>
    </xf>
    <xf numFmtId="0" fontId="13" fillId="8" borderId="2" xfId="0" applyFont="1" applyFill="1" applyBorder="1" applyAlignment="1">
      <alignment horizontal="center" vertical="center" wrapText="1"/>
    </xf>
    <xf numFmtId="0" fontId="13" fillId="8" borderId="79" xfId="0" applyFont="1" applyFill="1" applyBorder="1" applyAlignment="1">
      <alignment horizontal="center" vertical="center" wrapText="1"/>
    </xf>
    <xf numFmtId="0" fontId="13" fillId="8" borderId="78" xfId="0" applyFont="1" applyFill="1" applyBorder="1" applyAlignment="1">
      <alignment horizontal="center" vertical="center" wrapText="1"/>
    </xf>
    <xf numFmtId="0" fontId="21" fillId="11" borderId="79" xfId="0" applyFont="1" applyFill="1" applyBorder="1" applyAlignment="1">
      <alignment horizontal="center" vertical="center" wrapText="1"/>
    </xf>
    <xf numFmtId="0" fontId="45" fillId="9" borderId="57" xfId="0" applyFont="1" applyFill="1" applyBorder="1" applyAlignment="1">
      <alignment horizontal="center" vertical="center" wrapText="1"/>
    </xf>
    <xf numFmtId="0" fontId="21" fillId="11" borderId="65" xfId="0" applyFont="1" applyFill="1" applyBorder="1" applyAlignment="1">
      <alignment horizontal="center" vertical="center" wrapText="1"/>
    </xf>
    <xf numFmtId="0" fontId="46" fillId="43" borderId="69" xfId="0" applyFont="1" applyFill="1" applyBorder="1" applyAlignment="1">
      <alignment wrapText="1"/>
    </xf>
    <xf numFmtId="3" fontId="35" fillId="8" borderId="69" xfId="2" applyNumberFormat="1" applyFont="1" applyFill="1" applyBorder="1" applyAlignment="1">
      <alignment horizontal="center" vertical="center" wrapText="1"/>
    </xf>
    <xf numFmtId="3" fontId="35" fillId="8" borderId="70" xfId="2" applyNumberFormat="1" applyFont="1" applyFill="1" applyBorder="1" applyAlignment="1">
      <alignment horizontal="center" vertical="center" wrapText="1"/>
    </xf>
    <xf numFmtId="0" fontId="13" fillId="12" borderId="79" xfId="0" applyFont="1" applyFill="1" applyBorder="1" applyAlignment="1">
      <alignment horizontal="center" vertical="center" wrapText="1"/>
    </xf>
    <xf numFmtId="0" fontId="13" fillId="12" borderId="78" xfId="0" applyFont="1" applyFill="1" applyBorder="1" applyAlignment="1">
      <alignment horizontal="center" vertical="center" wrapText="1"/>
    </xf>
    <xf numFmtId="0" fontId="12" fillId="34" borderId="69" xfId="0" applyFont="1" applyFill="1" applyBorder="1" applyAlignment="1">
      <alignment wrapText="1"/>
    </xf>
    <xf numFmtId="3" fontId="12" fillId="12" borderId="69" xfId="2" applyNumberFormat="1" applyFont="1" applyFill="1" applyBorder="1" applyAlignment="1">
      <alignment horizontal="center" vertical="center" wrapText="1"/>
    </xf>
    <xf numFmtId="3" fontId="12" fillId="12" borderId="70" xfId="2" applyNumberFormat="1" applyFont="1" applyFill="1" applyBorder="1" applyAlignment="1">
      <alignment horizontal="center" vertical="center" wrapText="1"/>
    </xf>
    <xf numFmtId="0" fontId="20" fillId="8" borderId="69" xfId="0" applyFont="1" applyFill="1" applyBorder="1" applyAlignment="1">
      <alignment horizontal="center" vertical="center" wrapText="1"/>
    </xf>
    <xf numFmtId="0" fontId="13" fillId="12" borderId="69" xfId="2" applyFont="1" applyFill="1" applyBorder="1" applyAlignment="1">
      <alignment horizontal="left" vertical="center" wrapText="1" indent="4"/>
    </xf>
    <xf numFmtId="0" fontId="12" fillId="3" borderId="69" xfId="2" applyFont="1" applyFill="1" applyBorder="1" applyAlignment="1">
      <alignment horizontal="center" vertical="center" wrapText="1"/>
    </xf>
    <xf numFmtId="0" fontId="12" fillId="3" borderId="69" xfId="0" applyFont="1" applyFill="1" applyBorder="1" applyAlignment="1">
      <alignment horizontal="center" vertical="center" wrapText="1"/>
    </xf>
    <xf numFmtId="3" fontId="12" fillId="8" borderId="74" xfId="2" applyNumberFormat="1" applyFont="1" applyFill="1" applyBorder="1" applyAlignment="1">
      <alignment horizontal="center" vertical="center" wrapText="1"/>
    </xf>
    <xf numFmtId="3" fontId="12" fillId="8" borderId="45" xfId="2" applyNumberFormat="1" applyFont="1" applyFill="1" applyBorder="1" applyAlignment="1">
      <alignment horizontal="center" vertical="center" wrapText="1"/>
    </xf>
    <xf numFmtId="3" fontId="12" fillId="8" borderId="75" xfId="2" applyNumberFormat="1" applyFont="1" applyFill="1" applyBorder="1" applyAlignment="1">
      <alignment horizontal="center" vertical="center" wrapText="1"/>
    </xf>
    <xf numFmtId="3" fontId="12" fillId="8" borderId="76" xfId="3" applyNumberFormat="1" applyFont="1" applyFill="1" applyBorder="1" applyAlignment="1">
      <alignment horizontal="center" vertical="center" wrapText="1"/>
    </xf>
    <xf numFmtId="3" fontId="12" fillId="8" borderId="75" xfId="3" applyNumberFormat="1" applyFont="1" applyFill="1" applyBorder="1" applyAlignment="1">
      <alignment horizontal="center" vertical="center" wrapText="1"/>
    </xf>
    <xf numFmtId="0" fontId="20" fillId="8" borderId="79" xfId="0" applyFont="1" applyFill="1" applyBorder="1" applyAlignment="1">
      <alignment horizontal="center" vertical="center" wrapText="1"/>
    </xf>
    <xf numFmtId="0" fontId="13" fillId="12" borderId="79" xfId="2" applyFont="1" applyFill="1" applyBorder="1" applyAlignment="1">
      <alignment horizontal="left" vertical="center" wrapText="1" indent="4"/>
    </xf>
    <xf numFmtId="0" fontId="53" fillId="12" borderId="60" xfId="2" applyFont="1" applyFill="1" applyBorder="1" applyAlignment="1">
      <alignment horizontal="left" vertical="center" wrapText="1" indent="4"/>
    </xf>
    <xf numFmtId="0" fontId="53" fillId="12" borderId="79" xfId="2" applyFont="1" applyFill="1" applyBorder="1" applyAlignment="1">
      <alignment horizontal="left" vertical="center" wrapText="1" indent="4"/>
    </xf>
    <xf numFmtId="0" fontId="53" fillId="12" borderId="59" xfId="2" applyFont="1" applyFill="1" applyBorder="1" applyAlignment="1">
      <alignment horizontal="left" vertical="center" wrapText="1" indent="4"/>
    </xf>
    <xf numFmtId="0" fontId="53" fillId="12" borderId="61" xfId="2" applyFont="1" applyFill="1" applyBorder="1" applyAlignment="1">
      <alignment horizontal="left" vertical="center" wrapText="1" indent="4"/>
    </xf>
    <xf numFmtId="0" fontId="53" fillId="12" borderId="65" xfId="2" applyFont="1" applyFill="1" applyBorder="1" applyAlignment="1">
      <alignment horizontal="left" vertical="center" wrapText="1" indent="4"/>
    </xf>
    <xf numFmtId="0" fontId="53" fillId="12" borderId="57" xfId="2" applyFont="1" applyFill="1" applyBorder="1" applyAlignment="1">
      <alignment horizontal="left" vertical="center" wrapText="1" indent="4"/>
    </xf>
    <xf numFmtId="0" fontId="14" fillId="8" borderId="65" xfId="0" applyFont="1" applyFill="1" applyBorder="1" applyAlignment="1">
      <alignment horizontal="center" vertical="center" wrapText="1"/>
    </xf>
    <xf numFmtId="0" fontId="14" fillId="8" borderId="60" xfId="0" applyFont="1" applyFill="1" applyBorder="1" applyAlignment="1">
      <alignment horizontal="center" vertical="center" wrapText="1"/>
    </xf>
    <xf numFmtId="0" fontId="14" fillId="8" borderId="79" xfId="0" applyFont="1" applyFill="1" applyBorder="1" applyAlignment="1">
      <alignment horizontal="center" vertical="center" wrapText="1"/>
    </xf>
    <xf numFmtId="0" fontId="17" fillId="8" borderId="59" xfId="0" applyFont="1" applyFill="1" applyBorder="1" applyAlignment="1">
      <alignment horizontal="center" vertical="center" wrapText="1"/>
    </xf>
    <xf numFmtId="0" fontId="17" fillId="8" borderId="61" xfId="0" applyFont="1" applyFill="1" applyBorder="1" applyAlignment="1">
      <alignment horizontal="center" vertical="center" wrapText="1"/>
    </xf>
    <xf numFmtId="0" fontId="17" fillId="8" borderId="2" xfId="0" applyFont="1" applyFill="1" applyBorder="1" applyAlignment="1">
      <alignment horizontal="center" vertical="center" wrapText="1"/>
    </xf>
    <xf numFmtId="0" fontId="12" fillId="12" borderId="65" xfId="0" applyFont="1" applyFill="1" applyBorder="1" applyAlignment="1">
      <alignment horizontal="center" vertical="center" wrapText="1"/>
    </xf>
    <xf numFmtId="0" fontId="12" fillId="12" borderId="60" xfId="0" applyFont="1" applyFill="1" applyBorder="1" applyAlignment="1">
      <alignment horizontal="center" vertical="center" wrapText="1"/>
    </xf>
    <xf numFmtId="0" fontId="12" fillId="12" borderId="79" xfId="0" applyFont="1" applyFill="1" applyBorder="1" applyAlignment="1">
      <alignment horizontal="center" vertical="center" wrapText="1"/>
    </xf>
    <xf numFmtId="0" fontId="12" fillId="12" borderId="59" xfId="0" applyFont="1" applyFill="1" applyBorder="1" applyAlignment="1">
      <alignment horizontal="center" vertical="center" wrapText="1"/>
    </xf>
    <xf numFmtId="0" fontId="12" fillId="12" borderId="61" xfId="0" applyFont="1" applyFill="1" applyBorder="1" applyAlignment="1">
      <alignment horizontal="center" vertical="center" wrapText="1"/>
    </xf>
    <xf numFmtId="9" fontId="12" fillId="12" borderId="61" xfId="2" applyNumberFormat="1" applyFont="1" applyFill="1" applyBorder="1" applyAlignment="1">
      <alignment horizontal="center" vertical="center" wrapText="1"/>
    </xf>
    <xf numFmtId="3" fontId="12" fillId="20" borderId="66" xfId="2" applyNumberFormat="1" applyFont="1" applyFill="1" applyBorder="1" applyAlignment="1">
      <alignment horizontal="center" vertical="center" wrapText="1"/>
    </xf>
    <xf numFmtId="9" fontId="47" fillId="20" borderId="0" xfId="1" applyFont="1" applyFill="1" applyBorder="1" applyAlignment="1">
      <alignment horizontal="center" vertical="center" wrapText="1"/>
    </xf>
    <xf numFmtId="0" fontId="32" fillId="15" borderId="0" xfId="0" applyFont="1" applyFill="1" applyAlignment="1">
      <alignment horizontal="center" vertical="center" wrapText="1"/>
    </xf>
    <xf numFmtId="0" fontId="12" fillId="44" borderId="0" xfId="0" applyFont="1" applyFill="1" applyAlignment="1">
      <alignment horizontal="center" vertical="center" wrapText="1"/>
    </xf>
    <xf numFmtId="0" fontId="32" fillId="44" borderId="0" xfId="0" applyFont="1" applyFill="1" applyAlignment="1">
      <alignment horizontal="center" vertical="center" wrapText="1"/>
    </xf>
    <xf numFmtId="9" fontId="47" fillId="44" borderId="0" xfId="1" applyFont="1" applyFill="1" applyBorder="1" applyAlignment="1">
      <alignment horizontal="center" vertical="center" wrapText="1"/>
    </xf>
    <xf numFmtId="0" fontId="32" fillId="27" borderId="0" xfId="0" applyFont="1" applyFill="1" applyAlignment="1">
      <alignment horizontal="center" vertical="center" wrapText="1"/>
    </xf>
    <xf numFmtId="3" fontId="12" fillId="45" borderId="61" xfId="3" applyNumberFormat="1" applyFont="1" applyFill="1" applyBorder="1" applyAlignment="1">
      <alignment horizontal="center" vertical="center" wrapText="1"/>
    </xf>
    <xf numFmtId="0" fontId="32" fillId="15" borderId="4" xfId="0" applyFont="1" applyFill="1" applyBorder="1" applyAlignment="1">
      <alignment horizontal="center" vertical="center" wrapText="1"/>
    </xf>
    <xf numFmtId="0" fontId="13" fillId="12" borderId="2" xfId="2" applyFont="1" applyFill="1" applyBorder="1" applyAlignment="1">
      <alignment vertical="center" wrapText="1"/>
    </xf>
    <xf numFmtId="0" fontId="12" fillId="3" borderId="65" xfId="0" applyFont="1" applyFill="1" applyBorder="1" applyAlignment="1">
      <alignment horizontal="center" vertical="center" wrapText="1"/>
    </xf>
    <xf numFmtId="0" fontId="13" fillId="12" borderId="65" xfId="2" applyFont="1" applyFill="1" applyBorder="1" applyAlignment="1">
      <alignment vertical="center" wrapText="1"/>
    </xf>
    <xf numFmtId="0" fontId="13" fillId="12" borderId="60" xfId="2" applyFont="1" applyFill="1" applyBorder="1" applyAlignment="1">
      <alignment vertical="center" wrapText="1"/>
    </xf>
    <xf numFmtId="0" fontId="13" fillId="12" borderId="79" xfId="2" applyFont="1" applyFill="1" applyBorder="1" applyAlignment="1">
      <alignment vertical="center" wrapText="1"/>
    </xf>
    <xf numFmtId="0" fontId="13" fillId="12" borderId="59" xfId="2" applyFont="1" applyFill="1" applyBorder="1" applyAlignment="1">
      <alignment vertical="center" wrapText="1"/>
    </xf>
    <xf numFmtId="0" fontId="13" fillId="12" borderId="61" xfId="2" applyFont="1" applyFill="1" applyBorder="1" applyAlignment="1">
      <alignment vertical="center" wrapText="1"/>
    </xf>
    <xf numFmtId="0" fontId="51" fillId="19" borderId="65" xfId="0" applyFont="1" applyFill="1" applyBorder="1" applyAlignment="1">
      <alignment horizontal="center" vertical="center" wrapText="1"/>
    </xf>
    <xf numFmtId="3" fontId="12" fillId="28" borderId="0" xfId="3" applyNumberFormat="1" applyFont="1" applyFill="1" applyBorder="1" applyAlignment="1">
      <alignment horizontal="center" vertical="center" wrapText="1"/>
    </xf>
    <xf numFmtId="3" fontId="12" fillId="26" borderId="66" xfId="2" applyNumberFormat="1" applyFont="1" applyFill="1" applyBorder="1" applyAlignment="1">
      <alignment horizontal="center" vertical="center" wrapText="1"/>
    </xf>
    <xf numFmtId="0" fontId="20" fillId="12" borderId="60" xfId="0" applyFont="1" applyFill="1" applyBorder="1" applyAlignment="1">
      <alignment horizontal="center" vertical="center" wrapText="1"/>
    </xf>
    <xf numFmtId="0" fontId="20" fillId="12" borderId="79" xfId="0" applyFont="1" applyFill="1" applyBorder="1" applyAlignment="1">
      <alignment horizontal="center" vertical="center" wrapText="1"/>
    </xf>
    <xf numFmtId="0" fontId="12" fillId="3" borderId="60" xfId="2" applyFont="1" applyFill="1" applyBorder="1" applyAlignment="1">
      <alignment horizontal="center" vertical="center" wrapText="1"/>
    </xf>
    <xf numFmtId="0" fontId="12" fillId="3" borderId="79" xfId="2" applyFont="1" applyFill="1" applyBorder="1" applyAlignment="1">
      <alignment horizontal="center" vertical="center" wrapText="1"/>
    </xf>
    <xf numFmtId="0" fontId="20" fillId="12" borderId="59" xfId="0" applyFont="1" applyFill="1" applyBorder="1" applyAlignment="1">
      <alignment horizontal="center" vertical="center" wrapText="1"/>
    </xf>
    <xf numFmtId="0" fontId="20" fillId="12" borderId="61" xfId="0" applyFont="1" applyFill="1" applyBorder="1" applyAlignment="1">
      <alignment horizontal="center" vertical="center" wrapText="1"/>
    </xf>
    <xf numFmtId="0" fontId="12" fillId="3" borderId="59" xfId="2" applyFont="1" applyFill="1" applyBorder="1" applyAlignment="1">
      <alignment horizontal="center" vertical="center" wrapText="1"/>
    </xf>
    <xf numFmtId="0" fontId="12" fillId="3" borderId="61" xfId="2" applyFont="1" applyFill="1" applyBorder="1" applyAlignment="1">
      <alignment horizontal="center" vertical="center" wrapText="1"/>
    </xf>
    <xf numFmtId="0" fontId="20" fillId="12" borderId="65" xfId="0" applyFont="1" applyFill="1" applyBorder="1" applyAlignment="1">
      <alignment horizontal="center" vertical="center" wrapText="1"/>
    </xf>
    <xf numFmtId="0" fontId="12" fillId="3" borderId="65" xfId="2" applyFont="1" applyFill="1" applyBorder="1" applyAlignment="1">
      <alignment horizontal="center" vertical="center" wrapText="1"/>
    </xf>
    <xf numFmtId="3" fontId="12" fillId="8" borderId="59" xfId="2" applyNumberFormat="1" applyFont="1" applyFill="1" applyBorder="1" applyAlignment="1">
      <alignment horizontal="center" vertical="center" wrapText="1"/>
    </xf>
    <xf numFmtId="3" fontId="24" fillId="8" borderId="61" xfId="3" applyNumberFormat="1" applyFont="1" applyFill="1" applyBorder="1" applyAlignment="1">
      <alignment horizontal="center" vertical="center" wrapText="1"/>
    </xf>
    <xf numFmtId="4" fontId="12" fillId="42" borderId="0" xfId="2" applyNumberFormat="1" applyFont="1" applyFill="1" applyAlignment="1">
      <alignment horizontal="center" vertical="center" wrapText="1"/>
    </xf>
    <xf numFmtId="164" fontId="12" fillId="42" borderId="0" xfId="2" applyNumberFormat="1" applyFont="1" applyFill="1" applyAlignment="1">
      <alignment horizontal="center" vertical="center" wrapText="1"/>
    </xf>
    <xf numFmtId="164" fontId="12" fillId="27" borderId="0" xfId="2" applyNumberFormat="1" applyFont="1" applyFill="1" applyAlignment="1">
      <alignment horizontal="center" vertical="center" wrapText="1"/>
    </xf>
    <xf numFmtId="164" fontId="12" fillId="27" borderId="0" xfId="3" applyNumberFormat="1" applyFont="1" applyFill="1" applyBorder="1" applyAlignment="1">
      <alignment horizontal="center" vertical="center" wrapText="1"/>
    </xf>
    <xf numFmtId="0" fontId="12" fillId="3" borderId="79" xfId="0" applyFont="1" applyFill="1" applyBorder="1" applyAlignment="1">
      <alignment horizontal="center" vertical="center" wrapText="1"/>
    </xf>
    <xf numFmtId="0" fontId="12" fillId="3" borderId="59" xfId="0" applyFont="1" applyFill="1" applyBorder="1" applyAlignment="1">
      <alignment horizontal="center" vertical="center" wrapText="1"/>
    </xf>
    <xf numFmtId="0" fontId="12" fillId="3" borderId="61" xfId="0" applyFont="1" applyFill="1" applyBorder="1" applyAlignment="1">
      <alignment horizontal="center" vertical="center" wrapText="1"/>
    </xf>
    <xf numFmtId="3" fontId="12" fillId="19" borderId="58" xfId="2" applyNumberFormat="1" applyFont="1" applyFill="1" applyBorder="1" applyAlignment="1">
      <alignment horizontal="center" vertical="center" wrapText="1"/>
    </xf>
    <xf numFmtId="3" fontId="12" fillId="19" borderId="4" xfId="2" applyNumberFormat="1" applyFont="1" applyFill="1" applyBorder="1" applyAlignment="1">
      <alignment horizontal="center" vertical="center" wrapText="1"/>
    </xf>
    <xf numFmtId="3" fontId="12" fillId="19" borderId="6" xfId="2" applyNumberFormat="1" applyFont="1" applyFill="1" applyBorder="1" applyAlignment="1">
      <alignment horizontal="center" vertical="center" wrapText="1"/>
    </xf>
    <xf numFmtId="0" fontId="12" fillId="3" borderId="66" xfId="0" applyFont="1" applyFill="1" applyBorder="1" applyAlignment="1">
      <alignment horizontal="center" vertical="center" wrapText="1"/>
    </xf>
    <xf numFmtId="0" fontId="12" fillId="3" borderId="62" xfId="0" applyFont="1" applyFill="1" applyBorder="1" applyAlignment="1">
      <alignment horizontal="center" vertical="center" wrapText="1"/>
    </xf>
    <xf numFmtId="3" fontId="12" fillId="0" borderId="64" xfId="2" applyNumberFormat="1" applyFont="1" applyBorder="1" applyAlignment="1">
      <alignment horizontal="center" vertical="center" wrapText="1"/>
    </xf>
    <xf numFmtId="0" fontId="12" fillId="0" borderId="145" xfId="2" applyFont="1" applyBorder="1" applyAlignment="1">
      <alignment horizontal="center" vertical="center" wrapText="1"/>
    </xf>
    <xf numFmtId="3" fontId="12" fillId="31" borderId="63" xfId="2" applyNumberFormat="1" applyFont="1" applyFill="1" applyBorder="1" applyAlignment="1">
      <alignment horizontal="center" vertical="center" wrapText="1"/>
    </xf>
    <xf numFmtId="3" fontId="12" fillId="0" borderId="63" xfId="1" applyNumberFormat="1" applyFont="1" applyFill="1" applyBorder="1" applyAlignment="1">
      <alignment horizontal="center" vertical="center" wrapText="1"/>
    </xf>
    <xf numFmtId="3" fontId="12" fillId="0" borderId="64" xfId="1" applyNumberFormat="1" applyFont="1" applyFill="1" applyBorder="1" applyAlignment="1">
      <alignment horizontal="center" vertical="center" wrapText="1"/>
    </xf>
    <xf numFmtId="3" fontId="12" fillId="3" borderId="62" xfId="1" applyNumberFormat="1" applyFont="1" applyFill="1" applyBorder="1" applyAlignment="1">
      <alignment horizontal="center" vertical="center" wrapText="1"/>
    </xf>
    <xf numFmtId="3" fontId="12" fillId="19" borderId="63" xfId="2" applyNumberFormat="1" applyFont="1" applyFill="1" applyBorder="1" applyAlignment="1">
      <alignment horizontal="center" vertical="center" wrapText="1"/>
    </xf>
    <xf numFmtId="3" fontId="12" fillId="3" borderId="63" xfId="1" applyNumberFormat="1" applyFont="1" applyFill="1" applyBorder="1" applyAlignment="1">
      <alignment horizontal="center" vertical="center" wrapText="1"/>
    </xf>
    <xf numFmtId="3" fontId="12" fillId="3" borderId="64" xfId="1" applyNumberFormat="1" applyFont="1" applyFill="1" applyBorder="1" applyAlignment="1">
      <alignment horizontal="center" vertical="center" wrapText="1"/>
    </xf>
    <xf numFmtId="3" fontId="12" fillId="44" borderId="0" xfId="2" applyNumberFormat="1" applyFont="1" applyFill="1" applyAlignment="1">
      <alignment horizontal="center" vertical="center" wrapText="1"/>
    </xf>
    <xf numFmtId="3" fontId="12" fillId="42" borderId="0" xfId="1" applyNumberFormat="1" applyFont="1" applyFill="1" applyBorder="1" applyAlignment="1">
      <alignment horizontal="center" vertical="center" wrapText="1"/>
    </xf>
    <xf numFmtId="3" fontId="12" fillId="27" borderId="0" xfId="1" applyNumberFormat="1" applyFont="1" applyFill="1" applyBorder="1" applyAlignment="1">
      <alignment horizontal="center" vertical="center" wrapText="1"/>
    </xf>
    <xf numFmtId="3" fontId="24" fillId="27" borderId="0" xfId="3" applyNumberFormat="1" applyFont="1" applyFill="1" applyBorder="1" applyAlignment="1">
      <alignment horizontal="center" vertical="center" wrapText="1"/>
    </xf>
    <xf numFmtId="0" fontId="20" fillId="8" borderId="2" xfId="0" applyFont="1" applyFill="1" applyBorder="1" applyAlignment="1">
      <alignment horizontal="center" vertical="center" wrapText="1"/>
    </xf>
    <xf numFmtId="3" fontId="12" fillId="27" borderId="2" xfId="2" applyNumberFormat="1" applyFont="1" applyFill="1" applyBorder="1" applyAlignment="1">
      <alignment horizontal="center" vertical="center" wrapText="1"/>
    </xf>
    <xf numFmtId="3" fontId="12" fillId="27" borderId="6" xfId="2" applyNumberFormat="1" applyFont="1" applyFill="1" applyBorder="1" applyAlignment="1">
      <alignment horizontal="center" vertical="center" wrapText="1"/>
    </xf>
    <xf numFmtId="0" fontId="13" fillId="34" borderId="57" xfId="0" applyFont="1" applyFill="1" applyBorder="1" applyAlignment="1">
      <alignment horizontal="left" vertical="center" wrapText="1" indent="4"/>
    </xf>
    <xf numFmtId="3" fontId="12" fillId="0" borderId="66" xfId="2" applyNumberFormat="1" applyFont="1" applyBorder="1" applyAlignment="1">
      <alignment horizontal="center" vertical="center" wrapText="1"/>
    </xf>
    <xf numFmtId="0" fontId="13" fillId="34" borderId="60" xfId="0" applyFont="1" applyFill="1" applyBorder="1" applyAlignment="1">
      <alignment horizontal="left" vertical="center" wrapText="1" indent="4"/>
    </xf>
    <xf numFmtId="0" fontId="13" fillId="34" borderId="79" xfId="0" applyFont="1" applyFill="1" applyBorder="1" applyAlignment="1">
      <alignment horizontal="left" vertical="center" wrapText="1" indent="4"/>
    </xf>
    <xf numFmtId="9" fontId="12" fillId="20" borderId="63" xfId="1" applyFont="1" applyFill="1" applyBorder="1" applyAlignment="1">
      <alignment horizontal="center" vertical="center" wrapText="1"/>
    </xf>
    <xf numFmtId="9" fontId="12" fillId="20" borderId="64" xfId="1" applyFont="1" applyFill="1" applyBorder="1" applyAlignment="1">
      <alignment horizontal="center" vertical="center" wrapText="1"/>
    </xf>
    <xf numFmtId="9" fontId="12" fillId="19" borderId="64" xfId="1" applyFont="1" applyFill="1" applyBorder="1" applyAlignment="1">
      <alignment horizontal="center" vertical="center" wrapText="1"/>
    </xf>
    <xf numFmtId="9" fontId="12" fillId="0" borderId="4" xfId="1" applyFont="1" applyFill="1" applyBorder="1" applyAlignment="1">
      <alignment horizontal="center" vertical="center" wrapText="1"/>
    </xf>
    <xf numFmtId="3" fontId="12" fillId="5" borderId="58" xfId="3" applyNumberFormat="1" applyFont="1" applyFill="1" applyBorder="1" applyAlignment="1">
      <alignment horizontal="center" vertical="center" wrapText="1"/>
    </xf>
    <xf numFmtId="3" fontId="12" fillId="5" borderId="4" xfId="3" applyNumberFormat="1" applyFont="1" applyFill="1" applyBorder="1" applyAlignment="1">
      <alignment horizontal="center" vertical="center" wrapText="1"/>
    </xf>
    <xf numFmtId="9" fontId="12" fillId="18" borderId="58" xfId="1" applyFont="1" applyFill="1" applyBorder="1" applyAlignment="1">
      <alignment horizontal="center" vertical="center" wrapText="1"/>
    </xf>
    <xf numFmtId="0" fontId="13" fillId="34" borderId="65" xfId="0" applyFont="1" applyFill="1" applyBorder="1" applyAlignment="1">
      <alignment horizontal="left" vertical="center" wrapText="1" indent="4"/>
    </xf>
    <xf numFmtId="0" fontId="13" fillId="34" borderId="59" xfId="0" applyFont="1" applyFill="1" applyBorder="1" applyAlignment="1">
      <alignment horizontal="left" vertical="center" wrapText="1" indent="4"/>
    </xf>
    <xf numFmtId="0" fontId="13" fillId="34" borderId="61" xfId="0" applyFont="1" applyFill="1" applyBorder="1" applyAlignment="1">
      <alignment horizontal="left" vertical="center" wrapText="1" indent="4"/>
    </xf>
    <xf numFmtId="0" fontId="20" fillId="8" borderId="78" xfId="0" applyFont="1" applyFill="1" applyBorder="1" applyAlignment="1">
      <alignment horizontal="center" vertical="center" wrapText="1"/>
    </xf>
    <xf numFmtId="3" fontId="12" fillId="8" borderId="109" xfId="2" applyNumberFormat="1" applyFont="1" applyFill="1" applyBorder="1" applyAlignment="1">
      <alignment horizontal="center" vertical="center" wrapText="1"/>
    </xf>
    <xf numFmtId="0" fontId="13" fillId="12" borderId="78" xfId="2" applyFont="1" applyFill="1" applyBorder="1" applyAlignment="1">
      <alignment horizontal="left" vertical="center" wrapText="1" indent="4"/>
    </xf>
    <xf numFmtId="0" fontId="12" fillId="3" borderId="158" xfId="2" applyFont="1" applyFill="1" applyBorder="1" applyAlignment="1">
      <alignment horizontal="center" vertical="center" wrapText="1"/>
    </xf>
    <xf numFmtId="0" fontId="12" fillId="3" borderId="159" xfId="2" applyFont="1" applyFill="1" applyBorder="1" applyAlignment="1">
      <alignment horizontal="center" vertical="center" wrapText="1"/>
    </xf>
    <xf numFmtId="0" fontId="12" fillId="3" borderId="159" xfId="0" applyFont="1" applyFill="1" applyBorder="1" applyAlignment="1">
      <alignment horizontal="center" vertical="center" wrapText="1"/>
    </xf>
    <xf numFmtId="3" fontId="12" fillId="27" borderId="164" xfId="2" applyNumberFormat="1" applyFont="1" applyFill="1" applyBorder="1" applyAlignment="1">
      <alignment horizontal="center" vertical="center" wrapText="1"/>
    </xf>
    <xf numFmtId="0" fontId="12" fillId="3" borderId="165" xfId="2" applyFont="1" applyFill="1" applyBorder="1" applyAlignment="1">
      <alignment horizontal="center" vertical="center" wrapText="1"/>
    </xf>
    <xf numFmtId="0" fontId="12" fillId="3" borderId="166" xfId="2" applyFont="1" applyFill="1" applyBorder="1" applyAlignment="1">
      <alignment horizontal="center" vertical="center" wrapText="1"/>
    </xf>
    <xf numFmtId="0" fontId="12" fillId="3" borderId="166" xfId="0" applyFont="1" applyFill="1" applyBorder="1" applyAlignment="1">
      <alignment horizontal="center" vertical="center" wrapText="1"/>
    </xf>
    <xf numFmtId="3" fontId="12" fillId="27" borderId="172" xfId="2" applyNumberFormat="1" applyFont="1" applyFill="1" applyBorder="1" applyAlignment="1">
      <alignment horizontal="center" vertical="center" wrapText="1"/>
    </xf>
    <xf numFmtId="0" fontId="12" fillId="3" borderId="159" xfId="0" applyFont="1" applyFill="1" applyBorder="1" applyAlignment="1">
      <alignment horizontal="center" wrapText="1"/>
    </xf>
    <xf numFmtId="3" fontId="12" fillId="0" borderId="173" xfId="2" applyNumberFormat="1" applyFont="1" applyBorder="1" applyAlignment="1">
      <alignment horizontal="center" vertical="center" wrapText="1"/>
    </xf>
    <xf numFmtId="3" fontId="12" fillId="0" borderId="143" xfId="2" applyNumberFormat="1" applyFont="1" applyBorder="1" applyAlignment="1">
      <alignment horizontal="center" vertical="center" wrapText="1"/>
    </xf>
    <xf numFmtId="3" fontId="12" fillId="0" borderId="161" xfId="2" applyNumberFormat="1" applyFont="1" applyBorder="1" applyAlignment="1">
      <alignment horizontal="center" vertical="center" wrapText="1"/>
    </xf>
    <xf numFmtId="3" fontId="12" fillId="0" borderId="162" xfId="2" applyNumberFormat="1" applyFont="1" applyBorder="1" applyAlignment="1">
      <alignment horizontal="center" vertical="center" wrapText="1"/>
    </xf>
    <xf numFmtId="3" fontId="12" fillId="0" borderId="163" xfId="2" applyNumberFormat="1" applyFont="1" applyBorder="1" applyAlignment="1">
      <alignment horizontal="center" vertical="center" wrapText="1"/>
    </xf>
    <xf numFmtId="3" fontId="12" fillId="3" borderId="164" xfId="2" applyNumberFormat="1" applyFont="1" applyFill="1" applyBorder="1" applyAlignment="1">
      <alignment horizontal="center" vertical="center" wrapText="1"/>
    </xf>
    <xf numFmtId="3" fontId="12" fillId="0" borderId="167" xfId="2" applyNumberFormat="1" applyFont="1" applyBorder="1" applyAlignment="1">
      <alignment horizontal="center" vertical="center" wrapText="1"/>
    </xf>
    <xf numFmtId="3" fontId="12" fillId="0" borderId="174" xfId="2" applyNumberFormat="1" applyFont="1" applyBorder="1" applyAlignment="1">
      <alignment horizontal="center" vertical="center" wrapText="1"/>
    </xf>
    <xf numFmtId="3" fontId="12" fillId="0" borderId="168" xfId="2" applyNumberFormat="1" applyFont="1" applyBorder="1" applyAlignment="1">
      <alignment horizontal="center" vertical="center" wrapText="1"/>
    </xf>
    <xf numFmtId="3" fontId="12" fillId="0" borderId="169" xfId="2" applyNumberFormat="1" applyFont="1" applyBorder="1" applyAlignment="1">
      <alignment horizontal="center" vertical="center" wrapText="1"/>
    </xf>
    <xf numFmtId="3" fontId="12" fillId="0" borderId="170" xfId="2" applyNumberFormat="1" applyFont="1" applyBorder="1" applyAlignment="1">
      <alignment horizontal="center" vertical="center" wrapText="1"/>
    </xf>
    <xf numFmtId="3" fontId="12" fillId="0" borderId="171" xfId="2" applyNumberFormat="1" applyFont="1" applyBorder="1" applyAlignment="1">
      <alignment horizontal="center" vertical="center" wrapText="1"/>
    </xf>
    <xf numFmtId="3" fontId="12" fillId="3" borderId="172" xfId="2" applyNumberFormat="1" applyFont="1" applyFill="1" applyBorder="1" applyAlignment="1">
      <alignment horizontal="center" vertical="center" wrapText="1"/>
    </xf>
    <xf numFmtId="0" fontId="12" fillId="3" borderId="166" xfId="0" applyFont="1" applyFill="1" applyBorder="1" applyAlignment="1">
      <alignment horizontal="center" wrapText="1"/>
    </xf>
    <xf numFmtId="0" fontId="12" fillId="0" borderId="158" xfId="0" applyFont="1" applyBorder="1" applyAlignment="1">
      <alignment horizontal="center" vertical="center" wrapText="1"/>
    </xf>
    <xf numFmtId="9" fontId="12" fillId="40" borderId="160" xfId="1" applyFont="1" applyFill="1" applyBorder="1" applyAlignment="1">
      <alignment horizontal="center" vertical="center" wrapText="1"/>
    </xf>
    <xf numFmtId="9" fontId="12" fillId="40" borderId="143" xfId="1" applyFont="1" applyFill="1" applyBorder="1" applyAlignment="1">
      <alignment horizontal="center" vertical="center" wrapText="1"/>
    </xf>
    <xf numFmtId="9" fontId="12" fillId="40" borderId="163" xfId="1" applyFont="1" applyFill="1" applyBorder="1" applyAlignment="1">
      <alignment horizontal="center" vertical="center" wrapText="1"/>
    </xf>
    <xf numFmtId="9" fontId="12" fillId="40" borderId="162" xfId="1" applyFont="1" applyFill="1" applyBorder="1" applyAlignment="1">
      <alignment horizontal="center" vertical="center" wrapText="1"/>
    </xf>
    <xf numFmtId="0" fontId="12" fillId="0" borderId="165" xfId="0" applyFont="1" applyBorder="1" applyAlignment="1">
      <alignment horizontal="center" vertical="center" wrapText="1"/>
    </xf>
    <xf numFmtId="9" fontId="12" fillId="40" borderId="167" xfId="1" applyFont="1" applyFill="1" applyBorder="1" applyAlignment="1">
      <alignment horizontal="center" vertical="center" wrapText="1"/>
    </xf>
    <xf numFmtId="9" fontId="12" fillId="40" borderId="168" xfId="1" applyFont="1" applyFill="1" applyBorder="1" applyAlignment="1">
      <alignment horizontal="center" vertical="center" wrapText="1"/>
    </xf>
    <xf numFmtId="9" fontId="12" fillId="40" borderId="171" xfId="1" applyFont="1" applyFill="1" applyBorder="1" applyAlignment="1">
      <alignment horizontal="center" vertical="center" wrapText="1"/>
    </xf>
    <xf numFmtId="9" fontId="12" fillId="40" borderId="170" xfId="1" applyFont="1" applyFill="1" applyBorder="1" applyAlignment="1">
      <alignment horizontal="center" vertical="center" wrapText="1"/>
    </xf>
    <xf numFmtId="0" fontId="0" fillId="0" borderId="0" xfId="0" applyAlignment="1">
      <alignment horizontal="center" vertical="center"/>
    </xf>
    <xf numFmtId="0" fontId="32" fillId="3" borderId="0" xfId="0" applyFont="1" applyFill="1" applyAlignment="1">
      <alignment horizontal="left"/>
    </xf>
    <xf numFmtId="0" fontId="14" fillId="11" borderId="65" xfId="0" applyFont="1" applyFill="1" applyBorder="1" applyAlignment="1">
      <alignment horizontal="center" vertical="center"/>
    </xf>
    <xf numFmtId="0" fontId="14" fillId="11" borderId="60" xfId="0" applyFont="1" applyFill="1" applyBorder="1" applyAlignment="1">
      <alignment horizontal="center" vertical="center"/>
    </xf>
    <xf numFmtId="0" fontId="17" fillId="9" borderId="115" xfId="0" applyFont="1" applyFill="1" applyBorder="1" applyAlignment="1">
      <alignment horizontal="center" vertical="center"/>
    </xf>
    <xf numFmtId="3" fontId="5" fillId="3" borderId="184" xfId="0" applyNumberFormat="1" applyFont="1" applyFill="1" applyBorder="1" applyAlignment="1">
      <alignment horizontal="center" vertical="center"/>
    </xf>
    <xf numFmtId="3" fontId="5" fillId="3" borderId="185" xfId="0" applyNumberFormat="1" applyFont="1" applyFill="1" applyBorder="1" applyAlignment="1">
      <alignment horizontal="center" vertical="center"/>
    </xf>
    <xf numFmtId="3" fontId="5" fillId="3" borderId="186" xfId="0" applyNumberFormat="1" applyFont="1" applyFill="1" applyBorder="1" applyAlignment="1">
      <alignment horizontal="center" vertical="center"/>
    </xf>
    <xf numFmtId="3" fontId="5" fillId="3" borderId="206" xfId="0" applyNumberFormat="1" applyFont="1" applyFill="1" applyBorder="1" applyAlignment="1">
      <alignment horizontal="center" vertical="center"/>
    </xf>
    <xf numFmtId="0" fontId="14" fillId="11" borderId="110" xfId="0" applyFont="1" applyFill="1" applyBorder="1" applyAlignment="1">
      <alignment horizontal="center" vertical="center"/>
    </xf>
    <xf numFmtId="3" fontId="5" fillId="3" borderId="210" xfId="0" applyNumberFormat="1" applyFont="1" applyFill="1" applyBorder="1" applyAlignment="1">
      <alignment horizontal="center" vertical="center"/>
    </xf>
    <xf numFmtId="0" fontId="17" fillId="9" borderId="79" xfId="0" applyFont="1" applyFill="1" applyBorder="1" applyAlignment="1">
      <alignment horizontal="center" vertical="center"/>
    </xf>
    <xf numFmtId="0" fontId="17" fillId="9" borderId="117" xfId="0" applyFont="1" applyFill="1" applyBorder="1" applyAlignment="1">
      <alignment horizontal="center" vertical="center"/>
    </xf>
    <xf numFmtId="3" fontId="12" fillId="35" borderId="195" xfId="2" applyNumberFormat="1" applyFont="1" applyFill="1" applyBorder="1" applyAlignment="1">
      <alignment horizontal="center" vertical="center" wrapText="1"/>
    </xf>
    <xf numFmtId="3" fontId="12" fillId="35" borderId="196" xfId="2" applyNumberFormat="1" applyFont="1" applyFill="1" applyBorder="1" applyAlignment="1">
      <alignment horizontal="center" vertical="center" wrapText="1"/>
    </xf>
    <xf numFmtId="3" fontId="12" fillId="35" borderId="65" xfId="2" applyNumberFormat="1" applyFont="1" applyFill="1" applyBorder="1" applyAlignment="1">
      <alignment horizontal="center" vertical="center" wrapText="1"/>
    </xf>
    <xf numFmtId="3" fontId="12" fillId="35" borderId="60" xfId="2" applyNumberFormat="1" applyFont="1" applyFill="1" applyBorder="1" applyAlignment="1">
      <alignment horizontal="center" vertical="center" wrapText="1"/>
    </xf>
    <xf numFmtId="3" fontId="12" fillId="35" borderId="181" xfId="2" applyNumberFormat="1" applyFont="1" applyFill="1" applyBorder="1" applyAlignment="1">
      <alignment horizontal="center" vertical="center" wrapText="1"/>
    </xf>
    <xf numFmtId="3" fontId="12" fillId="35" borderId="182" xfId="2" applyNumberFormat="1" applyFont="1" applyFill="1" applyBorder="1" applyAlignment="1">
      <alignment horizontal="center" vertical="center" wrapText="1"/>
    </xf>
    <xf numFmtId="3" fontId="0" fillId="3" borderId="65" xfId="0" applyNumberFormat="1" applyFill="1" applyBorder="1" applyAlignment="1">
      <alignment horizontal="center" vertical="center"/>
    </xf>
    <xf numFmtId="3" fontId="0" fillId="3" borderId="60" xfId="0" applyNumberFormat="1" applyFill="1" applyBorder="1" applyAlignment="1">
      <alignment horizontal="center" vertical="center"/>
    </xf>
    <xf numFmtId="3" fontId="0" fillId="3" borderId="115" xfId="0" applyNumberFormat="1" applyFill="1" applyBorder="1" applyAlignment="1">
      <alignment horizontal="center" vertical="center"/>
    </xf>
    <xf numFmtId="3" fontId="0" fillId="3" borderId="110" xfId="0" applyNumberFormat="1" applyFill="1" applyBorder="1" applyAlignment="1">
      <alignment horizontal="center" vertical="center"/>
    </xf>
    <xf numFmtId="3" fontId="0" fillId="3" borderId="117" xfId="0" applyNumberFormat="1" applyFill="1" applyBorder="1" applyAlignment="1">
      <alignment horizontal="center" vertical="center"/>
    </xf>
    <xf numFmtId="3" fontId="0" fillId="3" borderId="181" xfId="0" applyNumberFormat="1" applyFill="1" applyBorder="1" applyAlignment="1">
      <alignment horizontal="center" vertical="center"/>
    </xf>
    <xf numFmtId="3" fontId="0" fillId="3" borderId="182" xfId="0" applyNumberFormat="1" applyFill="1" applyBorder="1" applyAlignment="1">
      <alignment horizontal="center" vertical="center"/>
    </xf>
    <xf numFmtId="3" fontId="0" fillId="3" borderId="183" xfId="0" applyNumberFormat="1" applyFill="1" applyBorder="1" applyAlignment="1">
      <alignment horizontal="center" vertical="center"/>
    </xf>
    <xf numFmtId="3" fontId="0" fillId="3" borderId="209" xfId="0" applyNumberFormat="1" applyFill="1" applyBorder="1" applyAlignment="1">
      <alignment horizontal="center" vertical="center"/>
    </xf>
    <xf numFmtId="3" fontId="0" fillId="3" borderId="205" xfId="0" applyNumberFormat="1" applyFill="1" applyBorder="1" applyAlignment="1">
      <alignment horizontal="center" vertical="center"/>
    </xf>
    <xf numFmtId="3" fontId="0" fillId="13" borderId="115" xfId="0" applyNumberFormat="1" applyFill="1" applyBorder="1" applyAlignment="1">
      <alignment horizontal="center" vertical="center"/>
    </xf>
    <xf numFmtId="3" fontId="0" fillId="13" borderId="117" xfId="0" applyNumberFormat="1" applyFill="1" applyBorder="1" applyAlignment="1">
      <alignment horizontal="center" vertical="center"/>
    </xf>
    <xf numFmtId="3" fontId="0" fillId="14" borderId="115" xfId="0" applyNumberFormat="1" applyFill="1" applyBorder="1" applyAlignment="1">
      <alignment horizontal="center" vertical="center"/>
    </xf>
    <xf numFmtId="3" fontId="0" fillId="14" borderId="117" xfId="0" applyNumberFormat="1" applyFill="1" applyBorder="1" applyAlignment="1">
      <alignment horizontal="center" vertical="center"/>
    </xf>
    <xf numFmtId="3" fontId="0" fillId="4" borderId="203" xfId="0" applyNumberFormat="1" applyFill="1" applyBorder="1" applyAlignment="1">
      <alignment horizontal="center" vertical="center"/>
    </xf>
    <xf numFmtId="3" fontId="0" fillId="4" borderId="204" xfId="0" applyNumberFormat="1" applyFill="1" applyBorder="1" applyAlignment="1">
      <alignment horizontal="center" vertical="center"/>
    </xf>
    <xf numFmtId="3" fontId="0" fillId="3" borderId="195" xfId="0" applyNumberFormat="1" applyFill="1" applyBorder="1" applyAlignment="1">
      <alignment horizontal="center" vertical="center"/>
    </xf>
    <xf numFmtId="3" fontId="0" fillId="3" borderId="196" xfId="0" applyNumberFormat="1" applyFill="1" applyBorder="1" applyAlignment="1">
      <alignment horizontal="center" vertical="center"/>
    </xf>
    <xf numFmtId="3" fontId="0" fillId="3" borderId="197" xfId="0" applyNumberFormat="1" applyFill="1" applyBorder="1" applyAlignment="1">
      <alignment horizontal="center" vertical="center"/>
    </xf>
    <xf numFmtId="3" fontId="0" fillId="3" borderId="212" xfId="0" applyNumberFormat="1" applyFill="1" applyBorder="1" applyAlignment="1">
      <alignment horizontal="center" vertical="center"/>
    </xf>
    <xf numFmtId="3" fontId="0" fillId="3" borderId="208" xfId="0" applyNumberFormat="1" applyFill="1" applyBorder="1" applyAlignment="1">
      <alignment horizontal="center" vertical="center"/>
    </xf>
    <xf numFmtId="3" fontId="0" fillId="3" borderId="198" xfId="0" applyNumberFormat="1" applyFill="1" applyBorder="1" applyAlignment="1">
      <alignment horizontal="center" vertical="center"/>
    </xf>
    <xf numFmtId="3" fontId="0" fillId="3" borderId="199" xfId="0" applyNumberFormat="1" applyFill="1" applyBorder="1" applyAlignment="1">
      <alignment horizontal="center" vertical="center"/>
    </xf>
    <xf numFmtId="3" fontId="0" fillId="3" borderId="200" xfId="0" applyNumberFormat="1" applyFill="1" applyBorder="1" applyAlignment="1">
      <alignment horizontal="center" vertical="center"/>
    </xf>
    <xf numFmtId="3" fontId="0" fillId="3" borderId="213" xfId="0" applyNumberFormat="1" applyFill="1" applyBorder="1" applyAlignment="1">
      <alignment horizontal="center" vertical="center"/>
    </xf>
    <xf numFmtId="3" fontId="0" fillId="3" borderId="207" xfId="0" applyNumberFormat="1" applyFill="1" applyBorder="1" applyAlignment="1">
      <alignment horizontal="center" vertical="center"/>
    </xf>
    <xf numFmtId="3" fontId="0" fillId="13" borderId="203" xfId="0" applyNumberFormat="1" applyFill="1" applyBorder="1" applyAlignment="1">
      <alignment horizontal="center" vertical="center"/>
    </xf>
    <xf numFmtId="3" fontId="0" fillId="13" borderId="204" xfId="0" applyNumberFormat="1" applyFill="1" applyBorder="1" applyAlignment="1">
      <alignment horizontal="center" vertical="center"/>
    </xf>
    <xf numFmtId="3" fontId="0" fillId="13" borderId="116" xfId="0" applyNumberFormat="1" applyFill="1" applyBorder="1" applyAlignment="1">
      <alignment horizontal="center" vertical="center"/>
    </xf>
    <xf numFmtId="3" fontId="0" fillId="13" borderId="118" xfId="0" applyNumberFormat="1" applyFill="1" applyBorder="1" applyAlignment="1">
      <alignment horizontal="center" vertical="center"/>
    </xf>
    <xf numFmtId="3" fontId="13" fillId="35" borderId="184" xfId="2" applyNumberFormat="1" applyFont="1" applyFill="1" applyBorder="1" applyAlignment="1">
      <alignment horizontal="center" vertical="center" wrapText="1"/>
    </xf>
    <xf numFmtId="3" fontId="13" fillId="35" borderId="185" xfId="2" applyNumberFormat="1" applyFont="1" applyFill="1" applyBorder="1" applyAlignment="1">
      <alignment horizontal="center" vertical="center" wrapText="1"/>
    </xf>
    <xf numFmtId="0" fontId="12" fillId="3" borderId="179" xfId="0" applyFont="1" applyFill="1" applyBorder="1" applyAlignment="1">
      <alignment horizontal="center" vertical="center"/>
    </xf>
    <xf numFmtId="0" fontId="12" fillId="3" borderId="222" xfId="0" applyFont="1" applyFill="1" applyBorder="1" applyAlignment="1">
      <alignment horizontal="center"/>
    </xf>
    <xf numFmtId="0" fontId="12" fillId="3" borderId="223" xfId="0" applyFont="1" applyFill="1" applyBorder="1" applyAlignment="1">
      <alignment horizontal="center" vertical="center"/>
    </xf>
    <xf numFmtId="9" fontId="12" fillId="3" borderId="219" xfId="0" applyNumberFormat="1" applyFont="1" applyFill="1" applyBorder="1" applyAlignment="1">
      <alignment horizontal="center"/>
    </xf>
    <xf numFmtId="0" fontId="18" fillId="7" borderId="68" xfId="0" applyFont="1" applyFill="1" applyBorder="1" applyAlignment="1">
      <alignment horizontal="center" vertical="center"/>
    </xf>
    <xf numFmtId="0" fontId="17" fillId="10" borderId="70" xfId="0" applyFont="1" applyFill="1" applyBorder="1" applyAlignment="1">
      <alignment horizontal="center" vertical="center"/>
    </xf>
    <xf numFmtId="0" fontId="52" fillId="12" borderId="70" xfId="0" applyFont="1" applyFill="1" applyBorder="1" applyAlignment="1">
      <alignment horizontal="center"/>
    </xf>
    <xf numFmtId="0" fontId="12" fillId="3" borderId="224" xfId="0" applyFont="1" applyFill="1" applyBorder="1" applyAlignment="1">
      <alignment horizontal="center"/>
    </xf>
    <xf numFmtId="9" fontId="12" fillId="3" borderId="220" xfId="0" applyNumberFormat="1" applyFont="1" applyFill="1" applyBorder="1" applyAlignment="1">
      <alignment horizontal="center"/>
    </xf>
    <xf numFmtId="0" fontId="0" fillId="0" borderId="0" xfId="0" applyAlignment="1">
      <alignment vertical="center"/>
    </xf>
    <xf numFmtId="0" fontId="0" fillId="3" borderId="4" xfId="0" applyFill="1" applyBorder="1" applyAlignment="1">
      <alignment horizontal="center" vertical="center"/>
    </xf>
    <xf numFmtId="0" fontId="0" fillId="8" borderId="59" xfId="0" applyFill="1" applyBorder="1" applyAlignment="1">
      <alignment horizontal="center"/>
    </xf>
    <xf numFmtId="0" fontId="0" fillId="8" borderId="61" xfId="0" applyFill="1" applyBorder="1" applyAlignment="1">
      <alignment horizontal="center"/>
    </xf>
    <xf numFmtId="0" fontId="0" fillId="8" borderId="57" xfId="0" applyFill="1" applyBorder="1" applyAlignment="1">
      <alignment horizontal="center"/>
    </xf>
    <xf numFmtId="168" fontId="12" fillId="0" borderId="61" xfId="3" applyNumberFormat="1" applyFont="1" applyFill="1" applyBorder="1" applyAlignment="1">
      <alignment horizontal="center" vertical="center" wrapText="1"/>
    </xf>
    <xf numFmtId="167" fontId="12" fillId="27" borderId="61" xfId="3" applyNumberFormat="1" applyFont="1" applyFill="1" applyBorder="1" applyAlignment="1">
      <alignment horizontal="center" vertical="center" wrapText="1"/>
    </xf>
    <xf numFmtId="3" fontId="12" fillId="32" borderId="57" xfId="2" applyNumberFormat="1" applyFont="1" applyFill="1" applyBorder="1" applyAlignment="1">
      <alignment horizontal="center" vertical="center" wrapText="1"/>
    </xf>
    <xf numFmtId="3" fontId="12" fillId="32" borderId="2" xfId="2" applyNumberFormat="1" applyFont="1" applyFill="1" applyBorder="1" applyAlignment="1">
      <alignment horizontal="center" vertical="center" wrapText="1"/>
    </xf>
    <xf numFmtId="49" fontId="12" fillId="0" borderId="1" xfId="2" applyNumberFormat="1" applyFont="1" applyBorder="1" applyAlignment="1">
      <alignment horizontal="center" vertical="center" wrapText="1"/>
    </xf>
    <xf numFmtId="49" fontId="12" fillId="0" borderId="165" xfId="2" applyNumberFormat="1" applyFont="1" applyBorder="1" applyAlignment="1">
      <alignment horizontal="center" vertical="center" wrapText="1"/>
    </xf>
    <xf numFmtId="0" fontId="12" fillId="3" borderId="2" xfId="0" applyFont="1" applyFill="1" applyBorder="1" applyAlignment="1">
      <alignment horizontal="center" vertical="center" wrapText="1"/>
    </xf>
    <xf numFmtId="0" fontId="12" fillId="3" borderId="172" xfId="0" applyFont="1" applyFill="1" applyBorder="1" applyAlignment="1">
      <alignment horizontal="center" vertical="center" wrapText="1"/>
    </xf>
    <xf numFmtId="0" fontId="12" fillId="3" borderId="171" xfId="0" applyFont="1" applyFill="1" applyBorder="1" applyAlignment="1">
      <alignment horizontal="center" vertical="center" wrapText="1"/>
    </xf>
    <xf numFmtId="3" fontId="12" fillId="3" borderId="60" xfId="0" applyNumberFormat="1" applyFont="1" applyFill="1" applyBorder="1" applyAlignment="1">
      <alignment horizontal="center" vertical="center" wrapText="1"/>
    </xf>
    <xf numFmtId="3" fontId="12" fillId="3" borderId="80" xfId="0" applyNumberFormat="1" applyFont="1" applyFill="1" applyBorder="1" applyAlignment="1">
      <alignment horizontal="center" vertical="center" wrapText="1"/>
    </xf>
    <xf numFmtId="10" fontId="12" fillId="3" borderId="0" xfId="1" applyNumberFormat="1" applyFont="1" applyFill="1" applyAlignment="1">
      <alignment horizontal="center" vertical="center" wrapText="1"/>
    </xf>
    <xf numFmtId="9" fontId="12" fillId="8" borderId="65" xfId="2" applyNumberFormat="1" applyFont="1" applyFill="1" applyBorder="1" applyAlignment="1">
      <alignment horizontal="center" vertical="center" wrapText="1"/>
    </xf>
    <xf numFmtId="0" fontId="13" fillId="8" borderId="113" xfId="0" applyFont="1" applyFill="1" applyBorder="1" applyAlignment="1">
      <alignment horizontal="center" vertical="center" wrapText="1"/>
    </xf>
    <xf numFmtId="0" fontId="13" fillId="12" borderId="113" xfId="0" applyFont="1" applyFill="1" applyBorder="1" applyAlignment="1">
      <alignment horizontal="center" vertical="center" wrapText="1"/>
    </xf>
    <xf numFmtId="3" fontId="12" fillId="27" borderId="57" xfId="2" applyNumberFormat="1" applyFont="1" applyFill="1" applyBorder="1" applyAlignment="1">
      <alignment horizontal="center" vertical="center" wrapText="1"/>
    </xf>
    <xf numFmtId="9" fontId="12" fillId="29" borderId="116" xfId="3" applyNumberFormat="1" applyFont="1" applyFill="1" applyBorder="1" applyAlignment="1">
      <alignment horizontal="center" vertical="center" wrapText="1"/>
    </xf>
    <xf numFmtId="9" fontId="12" fillId="29" borderId="118" xfId="3" applyNumberFormat="1" applyFont="1" applyFill="1" applyBorder="1" applyAlignment="1">
      <alignment horizontal="center" vertical="center" wrapText="1"/>
    </xf>
    <xf numFmtId="0" fontId="17" fillId="10" borderId="110" xfId="0" applyFont="1" applyFill="1" applyBorder="1" applyAlignment="1">
      <alignment horizontal="center" vertical="center" wrapText="1"/>
    </xf>
    <xf numFmtId="3" fontId="12" fillId="8" borderId="110" xfId="3" applyNumberFormat="1" applyFont="1" applyFill="1" applyBorder="1" applyAlignment="1">
      <alignment horizontal="center" vertical="center" wrapText="1"/>
    </xf>
    <xf numFmtId="3" fontId="12" fillId="12" borderId="110" xfId="3" applyNumberFormat="1" applyFont="1" applyFill="1" applyBorder="1" applyAlignment="1">
      <alignment horizontal="center" vertical="center" wrapText="1"/>
    </xf>
    <xf numFmtId="9" fontId="12" fillId="8" borderId="60" xfId="2" applyNumberFormat="1" applyFont="1" applyFill="1" applyBorder="1" applyAlignment="1">
      <alignment horizontal="center" vertical="center" wrapText="1"/>
    </xf>
    <xf numFmtId="9" fontId="12" fillId="8" borderId="61" xfId="2" applyNumberFormat="1" applyFont="1" applyFill="1" applyBorder="1" applyAlignment="1">
      <alignment horizontal="center" vertical="center" wrapText="1"/>
    </xf>
    <xf numFmtId="3" fontId="12" fillId="27" borderId="79" xfId="2" applyNumberFormat="1" applyFont="1" applyFill="1" applyBorder="1" applyAlignment="1">
      <alignment horizontal="center" vertical="center" wrapText="1"/>
    </xf>
    <xf numFmtId="3" fontId="12" fillId="27" borderId="59" xfId="3" applyNumberFormat="1" applyFont="1" applyFill="1" applyBorder="1" applyAlignment="1">
      <alignment horizontal="center" vertical="center" wrapText="1"/>
    </xf>
    <xf numFmtId="3" fontId="12" fillId="27" borderId="161" xfId="2" applyNumberFormat="1" applyFont="1" applyFill="1" applyBorder="1" applyAlignment="1">
      <alignment horizontal="center" vertical="center" wrapText="1"/>
    </xf>
    <xf numFmtId="3" fontId="12" fillId="27" borderId="162" xfId="3" applyNumberFormat="1" applyFont="1" applyFill="1" applyBorder="1" applyAlignment="1">
      <alignment horizontal="center" vertical="center" wrapText="1"/>
    </xf>
    <xf numFmtId="3" fontId="12" fillId="27" borderId="167" xfId="2" applyNumberFormat="1" applyFont="1" applyFill="1" applyBorder="1" applyAlignment="1">
      <alignment horizontal="center" vertical="center" wrapText="1"/>
    </xf>
    <xf numFmtId="3" fontId="12" fillId="27" borderId="169" xfId="2" applyNumberFormat="1" applyFont="1" applyFill="1" applyBorder="1" applyAlignment="1">
      <alignment horizontal="center" vertical="center" wrapText="1"/>
    </xf>
    <xf numFmtId="3" fontId="12" fillId="27" borderId="170" xfId="3" applyNumberFormat="1" applyFont="1" applyFill="1" applyBorder="1" applyAlignment="1">
      <alignment horizontal="center" vertical="center" wrapText="1"/>
    </xf>
    <xf numFmtId="3" fontId="13" fillId="12" borderId="65" xfId="2" applyNumberFormat="1" applyFont="1" applyFill="1" applyBorder="1" applyAlignment="1">
      <alignment horizontal="left" vertical="center" wrapText="1" indent="4"/>
    </xf>
    <xf numFmtId="3" fontId="13" fillId="12" borderId="60" xfId="2" applyNumberFormat="1" applyFont="1" applyFill="1" applyBorder="1" applyAlignment="1">
      <alignment horizontal="left" vertical="center" wrapText="1" indent="4"/>
    </xf>
    <xf numFmtId="3" fontId="12" fillId="27" borderId="59" xfId="2" applyNumberFormat="1" applyFont="1" applyFill="1" applyBorder="1" applyAlignment="1">
      <alignment horizontal="center" vertical="center" wrapText="1"/>
    </xf>
    <xf numFmtId="3" fontId="12" fillId="27" borderId="162" xfId="2" applyNumberFormat="1" applyFont="1" applyFill="1" applyBorder="1" applyAlignment="1">
      <alignment horizontal="center" vertical="center" wrapText="1"/>
    </xf>
    <xf numFmtId="3" fontId="12" fillId="27" borderId="170" xfId="2" applyNumberFormat="1" applyFont="1" applyFill="1" applyBorder="1" applyAlignment="1">
      <alignment horizontal="center" vertical="center" wrapText="1"/>
    </xf>
    <xf numFmtId="3" fontId="12" fillId="27" borderId="63" xfId="2" applyNumberFormat="1" applyFont="1" applyFill="1" applyBorder="1" applyAlignment="1">
      <alignment horizontal="center" vertical="center" wrapText="1"/>
    </xf>
    <xf numFmtId="3" fontId="12" fillId="27" borderId="80" xfId="2" applyNumberFormat="1" applyFont="1" applyFill="1" applyBorder="1" applyAlignment="1">
      <alignment horizontal="center" vertical="center" wrapText="1"/>
    </xf>
    <xf numFmtId="3" fontId="12" fillId="27" borderId="62" xfId="2" applyNumberFormat="1" applyFont="1" applyFill="1" applyBorder="1" applyAlignment="1">
      <alignment horizontal="center" vertical="center" wrapText="1"/>
    </xf>
    <xf numFmtId="9" fontId="0" fillId="3" borderId="0" xfId="1" applyFont="1" applyFill="1" applyAlignment="1">
      <alignment horizontal="center" vertical="center"/>
    </xf>
    <xf numFmtId="165" fontId="12" fillId="3" borderId="0" xfId="1" applyNumberFormat="1" applyFont="1" applyFill="1" applyAlignment="1">
      <alignment horizontal="center" vertical="center" wrapText="1"/>
    </xf>
    <xf numFmtId="3" fontId="20" fillId="8" borderId="61" xfId="0" applyNumberFormat="1" applyFont="1" applyFill="1" applyBorder="1" applyAlignment="1">
      <alignment horizontal="center" vertical="center" wrapText="1"/>
    </xf>
    <xf numFmtId="3" fontId="20" fillId="8" borderId="2" xfId="0" applyNumberFormat="1" applyFont="1" applyFill="1" applyBorder="1" applyAlignment="1">
      <alignment horizontal="center" vertical="center" wrapText="1"/>
    </xf>
    <xf numFmtId="3" fontId="12" fillId="19" borderId="163" xfId="2" applyNumberFormat="1" applyFont="1" applyFill="1" applyBorder="1" applyAlignment="1">
      <alignment horizontal="center" vertical="center" wrapText="1"/>
    </xf>
    <xf numFmtId="3" fontId="12" fillId="19" borderId="171" xfId="2" applyNumberFormat="1" applyFont="1" applyFill="1" applyBorder="1" applyAlignment="1">
      <alignment horizontal="center" vertical="center" wrapText="1"/>
    </xf>
    <xf numFmtId="0" fontId="12" fillId="19" borderId="64" xfId="0" applyFont="1" applyFill="1" applyBorder="1" applyAlignment="1">
      <alignment horizontal="center" vertical="center" wrapText="1"/>
    </xf>
    <xf numFmtId="3" fontId="12" fillId="3" borderId="61" xfId="0" applyNumberFormat="1" applyFont="1" applyFill="1" applyBorder="1" applyAlignment="1">
      <alignment horizontal="center" vertical="center" wrapText="1"/>
    </xf>
    <xf numFmtId="3" fontId="12" fillId="8" borderId="113" xfId="2" applyNumberFormat="1" applyFont="1" applyFill="1" applyBorder="1" applyAlignment="1">
      <alignment horizontal="center" vertical="center" wrapText="1"/>
    </xf>
    <xf numFmtId="0" fontId="0" fillId="0" borderId="0" xfId="0" applyAlignment="1">
      <alignment horizontal="left" vertical="center"/>
    </xf>
    <xf numFmtId="0" fontId="0" fillId="3" borderId="0" xfId="0" applyFill="1" applyAlignment="1">
      <alignment horizontal="left" vertical="center"/>
    </xf>
    <xf numFmtId="9" fontId="32" fillId="12" borderId="60" xfId="2" applyNumberFormat="1" applyFont="1" applyFill="1" applyBorder="1" applyAlignment="1">
      <alignment horizontal="center" vertical="center" wrapText="1"/>
    </xf>
    <xf numFmtId="10" fontId="12" fillId="8" borderId="60" xfId="2" applyNumberFormat="1" applyFont="1" applyFill="1" applyBorder="1" applyAlignment="1">
      <alignment horizontal="center" vertical="center" wrapText="1"/>
    </xf>
    <xf numFmtId="0" fontId="13" fillId="8" borderId="0" xfId="0" applyFont="1" applyFill="1" applyAlignment="1">
      <alignment horizontal="center" vertical="center" wrapText="1"/>
    </xf>
    <xf numFmtId="0" fontId="13" fillId="12" borderId="0" xfId="0" applyFont="1" applyFill="1" applyAlignment="1">
      <alignment horizontal="center" vertical="center" wrapText="1"/>
    </xf>
    <xf numFmtId="0" fontId="12" fillId="0" borderId="1" xfId="0" applyFont="1" applyBorder="1"/>
    <xf numFmtId="0" fontId="12" fillId="33" borderId="65" xfId="0" applyFont="1" applyFill="1" applyBorder="1"/>
    <xf numFmtId="3" fontId="12" fillId="0" borderId="2" xfId="0" applyNumberFormat="1" applyFont="1" applyBorder="1" applyAlignment="1">
      <alignment horizontal="center" vertical="center"/>
    </xf>
    <xf numFmtId="3" fontId="12" fillId="3" borderId="111" xfId="2" applyNumberFormat="1" applyFont="1" applyFill="1" applyBorder="1" applyAlignment="1">
      <alignment horizontal="center" vertical="center" wrapText="1"/>
    </xf>
    <xf numFmtId="0" fontId="47" fillId="19" borderId="62" xfId="0" applyFont="1" applyFill="1" applyBorder="1" applyAlignment="1">
      <alignment horizontal="center" vertical="center" wrapText="1"/>
    </xf>
    <xf numFmtId="0" fontId="13" fillId="46" borderId="65" xfId="2" applyFont="1" applyFill="1" applyBorder="1" applyAlignment="1">
      <alignment horizontal="left" vertical="center" wrapText="1" indent="4"/>
    </xf>
    <xf numFmtId="0" fontId="13" fillId="46" borderId="60" xfId="2" applyFont="1" applyFill="1" applyBorder="1" applyAlignment="1">
      <alignment horizontal="left" vertical="center" wrapText="1" indent="4"/>
    </xf>
    <xf numFmtId="0" fontId="13" fillId="46" borderId="79" xfId="2" applyFont="1" applyFill="1" applyBorder="1" applyAlignment="1">
      <alignment horizontal="left" vertical="center" wrapText="1" indent="4"/>
    </xf>
    <xf numFmtId="0" fontId="13" fillId="46" borderId="59" xfId="2" applyFont="1" applyFill="1" applyBorder="1" applyAlignment="1">
      <alignment horizontal="left" vertical="center" wrapText="1" indent="4"/>
    </xf>
    <xf numFmtId="0" fontId="13" fillId="46" borderId="61" xfId="2" applyFont="1" applyFill="1" applyBorder="1" applyAlignment="1">
      <alignment horizontal="left" vertical="center" wrapText="1" indent="4"/>
    </xf>
    <xf numFmtId="0" fontId="13" fillId="46" borderId="2" xfId="2" applyFont="1" applyFill="1" applyBorder="1" applyAlignment="1">
      <alignment horizontal="left" vertical="center" wrapText="1" indent="4"/>
    </xf>
    <xf numFmtId="0" fontId="12" fillId="27" borderId="1" xfId="2" applyFont="1" applyFill="1" applyBorder="1" applyAlignment="1">
      <alignment horizontal="center" vertical="center" wrapText="1"/>
    </xf>
    <xf numFmtId="3" fontId="12" fillId="3" borderId="65" xfId="0" applyNumberFormat="1" applyFont="1" applyFill="1" applyBorder="1" applyAlignment="1">
      <alignment horizontal="center" vertical="center" wrapText="1"/>
    </xf>
    <xf numFmtId="3" fontId="12" fillId="3" borderId="79" xfId="0" applyNumberFormat="1" applyFont="1" applyFill="1" applyBorder="1" applyAlignment="1">
      <alignment horizontal="center" vertical="center" wrapText="1"/>
    </xf>
    <xf numFmtId="3" fontId="12" fillId="3" borderId="59" xfId="0" applyNumberFormat="1" applyFont="1" applyFill="1" applyBorder="1" applyAlignment="1">
      <alignment horizontal="center" vertical="center" wrapText="1"/>
    </xf>
    <xf numFmtId="3" fontId="13" fillId="12" borderId="79" xfId="2" applyNumberFormat="1" applyFont="1" applyFill="1" applyBorder="1" applyAlignment="1">
      <alignment horizontal="left" vertical="center" wrapText="1" indent="4"/>
    </xf>
    <xf numFmtId="3" fontId="13" fillId="46" borderId="60" xfId="2" applyNumberFormat="1" applyFont="1" applyFill="1" applyBorder="1" applyAlignment="1">
      <alignment horizontal="center" vertical="center" wrapText="1"/>
    </xf>
    <xf numFmtId="3" fontId="13" fillId="46" borderId="79" xfId="2" applyNumberFormat="1" applyFont="1" applyFill="1" applyBorder="1" applyAlignment="1">
      <alignment horizontal="center" vertical="center" wrapText="1"/>
    </xf>
    <xf numFmtId="3" fontId="13" fillId="46" borderId="59" xfId="2" applyNumberFormat="1" applyFont="1" applyFill="1" applyBorder="1" applyAlignment="1">
      <alignment horizontal="center" vertical="center" wrapText="1"/>
    </xf>
    <xf numFmtId="3" fontId="13" fillId="46" borderId="61" xfId="2" applyNumberFormat="1" applyFont="1" applyFill="1" applyBorder="1" applyAlignment="1">
      <alignment horizontal="center" vertical="center" wrapText="1"/>
    </xf>
    <xf numFmtId="3" fontId="13" fillId="46" borderId="2" xfId="2" applyNumberFormat="1" applyFont="1" applyFill="1" applyBorder="1" applyAlignment="1">
      <alignment horizontal="center" vertical="center" wrapText="1"/>
    </xf>
    <xf numFmtId="3" fontId="13" fillId="12" borderId="60" xfId="2" applyNumberFormat="1" applyFont="1" applyFill="1" applyBorder="1" applyAlignment="1">
      <alignment horizontal="center" vertical="center" wrapText="1"/>
    </xf>
    <xf numFmtId="3" fontId="13" fillId="12" borderId="79" xfId="2" applyNumberFormat="1" applyFont="1" applyFill="1" applyBorder="1" applyAlignment="1">
      <alignment horizontal="center" vertical="center" wrapText="1"/>
    </xf>
    <xf numFmtId="3" fontId="13" fillId="12" borderId="59" xfId="2" applyNumberFormat="1" applyFont="1" applyFill="1" applyBorder="1" applyAlignment="1">
      <alignment horizontal="center" vertical="center" wrapText="1"/>
    </xf>
    <xf numFmtId="3" fontId="13" fillId="12" borderId="61" xfId="2" applyNumberFormat="1" applyFont="1" applyFill="1" applyBorder="1" applyAlignment="1">
      <alignment horizontal="center" vertical="center" wrapText="1"/>
    </xf>
    <xf numFmtId="3" fontId="13" fillId="12" borderId="2" xfId="2" applyNumberFormat="1" applyFont="1" applyFill="1" applyBorder="1" applyAlignment="1">
      <alignment horizontal="center" vertical="center" wrapText="1"/>
    </xf>
    <xf numFmtId="3" fontId="12" fillId="27" borderId="226" xfId="2" applyNumberFormat="1" applyFont="1" applyFill="1" applyBorder="1" applyAlignment="1">
      <alignment horizontal="center" vertical="center" wrapText="1"/>
    </xf>
    <xf numFmtId="3" fontId="12" fillId="27" borderId="62" xfId="3" applyNumberFormat="1" applyFont="1" applyFill="1" applyBorder="1" applyAlignment="1">
      <alignment horizontal="center" vertical="center" wrapText="1"/>
    </xf>
    <xf numFmtId="0" fontId="12" fillId="31" borderId="66" xfId="0" applyFont="1" applyFill="1" applyBorder="1" applyAlignment="1">
      <alignment horizontal="center" vertical="center" wrapText="1"/>
    </xf>
    <xf numFmtId="3" fontId="12" fillId="3" borderId="78" xfId="0" applyNumberFormat="1" applyFont="1" applyFill="1" applyBorder="1" applyAlignment="1">
      <alignment horizontal="center" vertical="center" wrapText="1"/>
    </xf>
    <xf numFmtId="3" fontId="13" fillId="12" borderId="78" xfId="2" applyNumberFormat="1" applyFont="1" applyFill="1" applyBorder="1" applyAlignment="1">
      <alignment horizontal="left" vertical="center" wrapText="1" indent="4"/>
    </xf>
    <xf numFmtId="3" fontId="12" fillId="3" borderId="77" xfId="0" applyNumberFormat="1" applyFont="1" applyFill="1" applyBorder="1" applyAlignment="1">
      <alignment horizontal="center" vertical="center" wrapText="1"/>
    </xf>
    <xf numFmtId="0" fontId="12" fillId="0" borderId="35" xfId="2" applyFont="1" applyBorder="1" applyAlignment="1">
      <alignment horizontal="center" vertical="center" wrapText="1"/>
    </xf>
    <xf numFmtId="164" fontId="10" fillId="33" borderId="65" xfId="2" applyNumberFormat="1" applyFill="1" applyBorder="1" applyAlignment="1">
      <alignment horizontal="center" vertical="center" wrapText="1"/>
    </xf>
    <xf numFmtId="164" fontId="10" fillId="0" borderId="60" xfId="2" applyNumberFormat="1" applyBorder="1" applyAlignment="1">
      <alignment horizontal="center" vertical="center" wrapText="1"/>
    </xf>
    <xf numFmtId="164" fontId="10" fillId="0" borderId="61" xfId="2" applyNumberFormat="1" applyBorder="1" applyAlignment="1">
      <alignment horizontal="center" vertical="center" wrapText="1"/>
    </xf>
    <xf numFmtId="164" fontId="10" fillId="0" borderId="59" xfId="3" applyNumberFormat="1" applyFont="1" applyFill="1" applyBorder="1" applyAlignment="1">
      <alignment horizontal="center" vertical="center" wrapText="1"/>
    </xf>
    <xf numFmtId="164" fontId="10" fillId="33" borderId="61" xfId="3" applyNumberFormat="1" applyFont="1" applyFill="1" applyBorder="1" applyAlignment="1">
      <alignment horizontal="center" vertical="center" wrapText="1"/>
    </xf>
    <xf numFmtId="164" fontId="10" fillId="0" borderId="57" xfId="3" applyNumberFormat="1" applyFont="1" applyFill="1" applyBorder="1" applyAlignment="1">
      <alignment horizontal="center" vertical="center" wrapText="1"/>
    </xf>
    <xf numFmtId="164" fontId="10" fillId="19" borderId="65" xfId="2" applyNumberFormat="1" applyFill="1" applyBorder="1" applyAlignment="1">
      <alignment horizontal="center" vertical="center" wrapText="1"/>
    </xf>
    <xf numFmtId="164" fontId="10" fillId="3" borderId="60" xfId="2" applyNumberFormat="1" applyFill="1" applyBorder="1" applyAlignment="1">
      <alignment horizontal="center" vertical="center" wrapText="1"/>
    </xf>
    <xf numFmtId="164" fontId="10" fillId="3" borderId="61" xfId="2" applyNumberFormat="1" applyFill="1" applyBorder="1" applyAlignment="1">
      <alignment horizontal="center" vertical="center" wrapText="1"/>
    </xf>
    <xf numFmtId="164" fontId="10" fillId="3" borderId="59" xfId="3" applyNumberFormat="1" applyFont="1" applyFill="1" applyBorder="1" applyAlignment="1">
      <alignment horizontal="center" vertical="center" wrapText="1"/>
    </xf>
    <xf numFmtId="164" fontId="10" fillId="19" borderId="61" xfId="3" applyNumberFormat="1" applyFont="1" applyFill="1" applyBorder="1" applyAlignment="1">
      <alignment horizontal="center" vertical="center" wrapText="1"/>
    </xf>
    <xf numFmtId="164" fontId="10" fillId="3" borderId="57" xfId="3" applyNumberFormat="1" applyFont="1" applyFill="1" applyBorder="1" applyAlignment="1">
      <alignment horizontal="center" vertical="center" wrapText="1"/>
    </xf>
    <xf numFmtId="164" fontId="10" fillId="3" borderId="57" xfId="2" applyNumberFormat="1" applyFill="1" applyBorder="1" applyAlignment="1">
      <alignment horizontal="center" vertical="center" wrapText="1"/>
    </xf>
    <xf numFmtId="164" fontId="10" fillId="19" borderId="61" xfId="2" applyNumberFormat="1" applyFill="1" applyBorder="1" applyAlignment="1">
      <alignment horizontal="center" vertical="center" wrapText="1"/>
    </xf>
    <xf numFmtId="164" fontId="10" fillId="3" borderId="2" xfId="2" applyNumberFormat="1" applyFill="1" applyBorder="1" applyAlignment="1">
      <alignment horizontal="center" vertical="center" wrapText="1"/>
    </xf>
    <xf numFmtId="164" fontId="10" fillId="33" borderId="60" xfId="2" applyNumberFormat="1" applyFill="1" applyBorder="1" applyAlignment="1">
      <alignment horizontal="center" vertical="center" wrapText="1"/>
    </xf>
    <xf numFmtId="164" fontId="10" fillId="33" borderId="61" xfId="2" applyNumberFormat="1" applyFill="1" applyBorder="1" applyAlignment="1">
      <alignment horizontal="center" vertical="center" wrapText="1"/>
    </xf>
    <xf numFmtId="164" fontId="10" fillId="33" borderId="59" xfId="3" applyNumberFormat="1" applyFont="1" applyFill="1" applyBorder="1" applyAlignment="1">
      <alignment horizontal="center" vertical="center" wrapText="1"/>
    </xf>
    <xf numFmtId="164" fontId="10" fillId="3" borderId="61" xfId="3" applyNumberFormat="1" applyFont="1" applyFill="1" applyBorder="1" applyAlignment="1">
      <alignment horizontal="center" vertical="center" wrapText="1"/>
    </xf>
    <xf numFmtId="164" fontId="10" fillId="19" borderId="60" xfId="2" applyNumberFormat="1" applyFill="1" applyBorder="1" applyAlignment="1">
      <alignment horizontal="center" vertical="center" wrapText="1"/>
    </xf>
    <xf numFmtId="164" fontId="10" fillId="19" borderId="59" xfId="3" applyNumberFormat="1" applyFont="1" applyFill="1" applyBorder="1" applyAlignment="1">
      <alignment horizontal="center" vertical="center" wrapText="1"/>
    </xf>
    <xf numFmtId="164" fontId="10" fillId="3" borderId="65" xfId="2" applyNumberFormat="1" applyFill="1" applyBorder="1" applyAlignment="1">
      <alignment horizontal="center" vertical="center" wrapText="1"/>
    </xf>
    <xf numFmtId="164" fontId="10" fillId="0" borderId="66" xfId="2" applyNumberFormat="1" applyBorder="1" applyAlignment="1">
      <alignment horizontal="center" vertical="center" wrapText="1"/>
    </xf>
    <xf numFmtId="164" fontId="10" fillId="0" borderId="63" xfId="2" applyNumberFormat="1" applyBorder="1" applyAlignment="1">
      <alignment horizontal="center" vertical="center" wrapText="1"/>
    </xf>
    <xf numFmtId="164" fontId="10" fillId="0" borderId="64" xfId="2" applyNumberFormat="1" applyBorder="1" applyAlignment="1">
      <alignment horizontal="center" vertical="center" wrapText="1"/>
    </xf>
    <xf numFmtId="164" fontId="10" fillId="0" borderId="62" xfId="3" applyNumberFormat="1" applyFont="1" applyFill="1" applyBorder="1" applyAlignment="1">
      <alignment horizontal="center" vertical="center" wrapText="1"/>
    </xf>
    <xf numFmtId="164" fontId="10" fillId="0" borderId="64" xfId="3" applyNumberFormat="1" applyFont="1" applyFill="1" applyBorder="1" applyAlignment="1">
      <alignment horizontal="center" vertical="center" wrapText="1"/>
    </xf>
    <xf numFmtId="164" fontId="10" fillId="0" borderId="58" xfId="2" applyNumberFormat="1" applyBorder="1" applyAlignment="1">
      <alignment horizontal="center" vertical="center" wrapText="1"/>
    </xf>
    <xf numFmtId="164" fontId="10" fillId="3" borderId="66" xfId="2" applyNumberFormat="1" applyFill="1" applyBorder="1" applyAlignment="1">
      <alignment horizontal="center" vertical="center" wrapText="1"/>
    </xf>
    <xf numFmtId="164" fontId="10" fillId="3" borderId="63" xfId="2" applyNumberFormat="1" applyFill="1" applyBorder="1" applyAlignment="1">
      <alignment horizontal="center" vertical="center" wrapText="1"/>
    </xf>
    <xf numFmtId="164" fontId="10" fillId="3" borderId="64" xfId="2" applyNumberFormat="1" applyFill="1" applyBorder="1" applyAlignment="1">
      <alignment horizontal="center" vertical="center" wrapText="1"/>
    </xf>
    <xf numFmtId="164" fontId="10" fillId="3" borderId="62" xfId="3" applyNumberFormat="1" applyFont="1" applyFill="1" applyBorder="1" applyAlignment="1">
      <alignment horizontal="center" vertical="center" wrapText="1"/>
    </xf>
    <xf numFmtId="164" fontId="10" fillId="3" borderId="64" xfId="3" applyNumberFormat="1" applyFont="1" applyFill="1" applyBorder="1" applyAlignment="1">
      <alignment horizontal="center" vertical="center" wrapText="1"/>
    </xf>
    <xf numFmtId="164" fontId="10" fillId="3" borderId="58" xfId="2" applyNumberFormat="1" applyFill="1" applyBorder="1" applyAlignment="1">
      <alignment horizontal="center" vertical="center" wrapText="1"/>
    </xf>
    <xf numFmtId="164" fontId="10" fillId="3" borderId="6" xfId="2" applyNumberFormat="1" applyFill="1" applyBorder="1" applyAlignment="1">
      <alignment horizontal="center" vertical="center" wrapText="1"/>
    </xf>
    <xf numFmtId="164" fontId="10" fillId="3" borderId="0" xfId="2" applyNumberFormat="1" applyFill="1" applyAlignment="1">
      <alignment horizontal="center" vertical="center" wrapText="1"/>
    </xf>
    <xf numFmtId="164" fontId="10" fillId="3" borderId="0" xfId="3" applyNumberFormat="1" applyFont="1" applyFill="1" applyBorder="1" applyAlignment="1">
      <alignment horizontal="center" vertical="center" wrapText="1"/>
    </xf>
    <xf numFmtId="164" fontId="21" fillId="11" borderId="65" xfId="0" applyNumberFormat="1" applyFont="1" applyFill="1" applyBorder="1" applyAlignment="1">
      <alignment horizontal="center" vertical="center" wrapText="1"/>
    </xf>
    <xf numFmtId="164" fontId="21" fillId="11" borderId="60" xfId="0" applyNumberFormat="1" applyFont="1" applyFill="1" applyBorder="1" applyAlignment="1">
      <alignment horizontal="center" vertical="center" wrapText="1"/>
    </xf>
    <xf numFmtId="164" fontId="21" fillId="11" borderId="61" xfId="0" applyNumberFormat="1" applyFont="1" applyFill="1" applyBorder="1" applyAlignment="1">
      <alignment horizontal="center" vertical="center" wrapText="1"/>
    </xf>
    <xf numFmtId="164" fontId="45" fillId="10" borderId="59" xfId="0" applyNumberFormat="1" applyFont="1" applyFill="1" applyBorder="1" applyAlignment="1">
      <alignment horizontal="center" vertical="center" wrapText="1"/>
    </xf>
    <xf numFmtId="164" fontId="45" fillId="10" borderId="61" xfId="0" applyNumberFormat="1" applyFont="1" applyFill="1" applyBorder="1" applyAlignment="1">
      <alignment horizontal="center" vertical="center" wrapText="1"/>
    </xf>
    <xf numFmtId="164" fontId="45" fillId="9" borderId="78" xfId="0" applyNumberFormat="1" applyFont="1" applyFill="1" applyBorder="1" applyAlignment="1">
      <alignment horizontal="center" vertical="center" wrapText="1"/>
    </xf>
    <xf numFmtId="164" fontId="45" fillId="9" borderId="109" xfId="0" applyNumberFormat="1" applyFont="1" applyFill="1" applyBorder="1" applyAlignment="1">
      <alignment horizontal="center" vertical="center" wrapText="1"/>
    </xf>
    <xf numFmtId="164" fontId="13" fillId="8" borderId="65" xfId="0" applyNumberFormat="1" applyFont="1" applyFill="1" applyBorder="1" applyAlignment="1">
      <alignment horizontal="center" vertical="center" wrapText="1"/>
    </xf>
    <xf numFmtId="164" fontId="13" fillId="8" borderId="60" xfId="0" applyNumberFormat="1" applyFont="1" applyFill="1" applyBorder="1" applyAlignment="1">
      <alignment horizontal="center" vertical="center" wrapText="1"/>
    </xf>
    <xf numFmtId="164" fontId="13" fillId="8" borderId="61" xfId="0" applyNumberFormat="1" applyFont="1" applyFill="1" applyBorder="1" applyAlignment="1">
      <alignment horizontal="center" vertical="center" wrapText="1"/>
    </xf>
    <xf numFmtId="164" fontId="0" fillId="8" borderId="59" xfId="0" applyNumberFormat="1" applyFill="1" applyBorder="1" applyAlignment="1">
      <alignment horizontal="center"/>
    </xf>
    <xf numFmtId="164" fontId="0" fillId="8" borderId="61" xfId="0" applyNumberFormat="1" applyFill="1" applyBorder="1" applyAlignment="1">
      <alignment horizontal="center"/>
    </xf>
    <xf numFmtId="164" fontId="0" fillId="8" borderId="57" xfId="0" applyNumberFormat="1" applyFill="1" applyBorder="1" applyAlignment="1">
      <alignment horizontal="center"/>
    </xf>
    <xf numFmtId="164" fontId="0" fillId="8" borderId="65" xfId="0" applyNumberFormat="1" applyFill="1" applyBorder="1" applyAlignment="1">
      <alignment horizontal="center"/>
    </xf>
    <xf numFmtId="164" fontId="0" fillId="8" borderId="60" xfId="0" applyNumberFormat="1" applyFill="1" applyBorder="1" applyAlignment="1">
      <alignment horizontal="center"/>
    </xf>
    <xf numFmtId="164" fontId="0" fillId="8" borderId="2" xfId="0" applyNumberFormat="1" applyFill="1" applyBorder="1" applyAlignment="1">
      <alignment horizontal="center"/>
    </xf>
    <xf numFmtId="164" fontId="13" fillId="12" borderId="65" xfId="0" applyNumberFormat="1" applyFont="1" applyFill="1" applyBorder="1" applyAlignment="1">
      <alignment horizontal="center" vertical="center" wrapText="1"/>
    </xf>
    <xf numFmtId="164" fontId="13" fillId="12" borderId="60" xfId="0" applyNumberFormat="1" applyFont="1" applyFill="1" applyBorder="1" applyAlignment="1">
      <alignment horizontal="center" vertical="center" wrapText="1"/>
    </xf>
    <xf numFmtId="164" fontId="13" fillId="12" borderId="61" xfId="0" applyNumberFormat="1" applyFont="1" applyFill="1" applyBorder="1" applyAlignment="1">
      <alignment horizontal="center" vertical="center" wrapText="1"/>
    </xf>
    <xf numFmtId="164" fontId="13" fillId="12" borderId="59" xfId="0" applyNumberFormat="1" applyFont="1" applyFill="1" applyBorder="1" applyAlignment="1">
      <alignment horizontal="center" vertical="center" wrapText="1"/>
    </xf>
    <xf numFmtId="164" fontId="13" fillId="12" borderId="57" xfId="0" applyNumberFormat="1" applyFont="1" applyFill="1" applyBorder="1" applyAlignment="1">
      <alignment horizontal="center" vertical="center" wrapText="1"/>
    </xf>
    <xf numFmtId="164" fontId="13" fillId="12" borderId="2" xfId="0" applyNumberFormat="1" applyFont="1" applyFill="1" applyBorder="1" applyAlignment="1">
      <alignment horizontal="center" vertical="center" wrapText="1"/>
    </xf>
    <xf numFmtId="164" fontId="10" fillId="0" borderId="65" xfId="2" applyNumberFormat="1" applyBorder="1" applyAlignment="1">
      <alignment horizontal="center" vertical="center" wrapText="1"/>
    </xf>
    <xf numFmtId="164" fontId="10" fillId="0" borderId="61" xfId="3" applyNumberFormat="1" applyFont="1" applyFill="1" applyBorder="1" applyAlignment="1">
      <alignment horizontal="center" vertical="center" wrapText="1"/>
    </xf>
    <xf numFmtId="164" fontId="10" fillId="0" borderId="57" xfId="2" applyNumberFormat="1" applyBorder="1" applyAlignment="1">
      <alignment horizontal="center" vertical="center" wrapText="1"/>
    </xf>
    <xf numFmtId="164" fontId="10" fillId="0" borderId="61" xfId="3" quotePrefix="1" applyNumberFormat="1" applyFont="1" applyFill="1" applyBorder="1" applyAlignment="1">
      <alignment horizontal="center" vertical="center" wrapText="1"/>
    </xf>
    <xf numFmtId="164" fontId="10" fillId="3" borderId="61" xfId="3" quotePrefix="1" applyNumberFormat="1" applyFont="1" applyFill="1" applyBorder="1" applyAlignment="1">
      <alignment horizontal="center" vertical="center" wrapText="1"/>
    </xf>
    <xf numFmtId="164" fontId="10" fillId="3" borderId="59" xfId="3" quotePrefix="1" applyNumberFormat="1" applyFont="1" applyFill="1" applyBorder="1" applyAlignment="1">
      <alignment horizontal="center" vertical="center" wrapText="1"/>
    </xf>
    <xf numFmtId="3" fontId="0" fillId="3" borderId="0" xfId="0" applyNumberFormat="1" applyFill="1"/>
    <xf numFmtId="3" fontId="51" fillId="3" borderId="0" xfId="0" applyNumberFormat="1" applyFont="1" applyFill="1" applyAlignment="1">
      <alignment horizontal="center" vertical="center" wrapText="1"/>
    </xf>
    <xf numFmtId="0" fontId="20" fillId="3" borderId="0" xfId="0" applyFont="1" applyFill="1" applyAlignment="1">
      <alignment horizontal="center" vertical="center" wrapText="1"/>
    </xf>
    <xf numFmtId="0" fontId="20" fillId="3" borderId="4" xfId="0" applyFont="1" applyFill="1" applyBorder="1" applyAlignment="1">
      <alignment horizontal="center" vertical="center" wrapText="1"/>
    </xf>
    <xf numFmtId="3" fontId="32" fillId="12" borderId="79" xfId="2" applyNumberFormat="1" applyFont="1" applyFill="1" applyBorder="1" applyAlignment="1">
      <alignment horizontal="center" vertical="center" wrapText="1"/>
    </xf>
    <xf numFmtId="0" fontId="12" fillId="18" borderId="65" xfId="2" applyFont="1" applyFill="1" applyBorder="1" applyAlignment="1">
      <alignment horizontal="center" vertical="center" wrapText="1"/>
    </xf>
    <xf numFmtId="0" fontId="12" fillId="18" borderId="60" xfId="2" applyFont="1" applyFill="1" applyBorder="1" applyAlignment="1">
      <alignment horizontal="center" vertical="center" wrapText="1"/>
    </xf>
    <xf numFmtId="0" fontId="12" fillId="18" borderId="79" xfId="2" applyFont="1" applyFill="1" applyBorder="1" applyAlignment="1">
      <alignment horizontal="center" vertical="center" wrapText="1"/>
    </xf>
    <xf numFmtId="0" fontId="12" fillId="18" borderId="59" xfId="2" applyFont="1" applyFill="1" applyBorder="1" applyAlignment="1">
      <alignment horizontal="center" vertical="center" wrapText="1"/>
    </xf>
    <xf numFmtId="0" fontId="12" fillId="18" borderId="61" xfId="2" applyFont="1" applyFill="1" applyBorder="1" applyAlignment="1">
      <alignment horizontal="center" vertical="center" wrapText="1"/>
    </xf>
    <xf numFmtId="0" fontId="12" fillId="18" borderId="57" xfId="2" applyFont="1" applyFill="1" applyBorder="1" applyAlignment="1">
      <alignment horizontal="center" vertical="center" wrapText="1"/>
    </xf>
    <xf numFmtId="0" fontId="12" fillId="18" borderId="2" xfId="2" applyFont="1" applyFill="1" applyBorder="1" applyAlignment="1">
      <alignment horizontal="center" vertical="center" wrapText="1"/>
    </xf>
    <xf numFmtId="0" fontId="12" fillId="3" borderId="232" xfId="0" applyFont="1" applyFill="1" applyBorder="1" applyAlignment="1">
      <alignment horizontal="center" vertical="center" wrapText="1"/>
    </xf>
    <xf numFmtId="0" fontId="12" fillId="40" borderId="65" xfId="2" applyFont="1" applyFill="1" applyBorder="1" applyAlignment="1">
      <alignment horizontal="center" vertical="center" wrapText="1"/>
    </xf>
    <xf numFmtId="0" fontId="12" fillId="40" borderId="60" xfId="2" applyFont="1" applyFill="1" applyBorder="1" applyAlignment="1">
      <alignment horizontal="center" vertical="center" wrapText="1"/>
    </xf>
    <xf numFmtId="0" fontId="12" fillId="40" borderId="79" xfId="2" applyFont="1" applyFill="1" applyBorder="1" applyAlignment="1">
      <alignment horizontal="center" vertical="center" wrapText="1"/>
    </xf>
    <xf numFmtId="0" fontId="12" fillId="40" borderId="59" xfId="2" applyFont="1" applyFill="1" applyBorder="1" applyAlignment="1">
      <alignment horizontal="center" vertical="center" wrapText="1"/>
    </xf>
    <xf numFmtId="0" fontId="12" fillId="40" borderId="61" xfId="2" applyFont="1" applyFill="1" applyBorder="1" applyAlignment="1">
      <alignment horizontal="center" vertical="center" wrapText="1"/>
    </xf>
    <xf numFmtId="0" fontId="12" fillId="40" borderId="57" xfId="2" applyFont="1" applyFill="1" applyBorder="1" applyAlignment="1">
      <alignment horizontal="center" vertical="center" wrapText="1"/>
    </xf>
    <xf numFmtId="0" fontId="12" fillId="40" borderId="2" xfId="2" applyFont="1" applyFill="1" applyBorder="1" applyAlignment="1">
      <alignment horizontal="center" vertical="center" wrapText="1"/>
    </xf>
    <xf numFmtId="0" fontId="12" fillId="40" borderId="110" xfId="2" applyFont="1" applyFill="1" applyBorder="1" applyAlignment="1">
      <alignment horizontal="center" vertical="center" wrapText="1"/>
    </xf>
    <xf numFmtId="3" fontId="12" fillId="39" borderId="57" xfId="3" applyNumberFormat="1" applyFont="1" applyFill="1" applyBorder="1" applyAlignment="1">
      <alignment horizontal="center" vertical="center" wrapText="1"/>
    </xf>
    <xf numFmtId="165" fontId="12" fillId="39" borderId="57" xfId="1" applyNumberFormat="1" applyFont="1" applyFill="1" applyBorder="1" applyAlignment="1">
      <alignment horizontal="center" vertical="center" wrapText="1"/>
    </xf>
    <xf numFmtId="165" fontId="12" fillId="39" borderId="65" xfId="1" applyNumberFormat="1" applyFont="1" applyFill="1" applyBorder="1" applyAlignment="1">
      <alignment horizontal="center" vertical="center" wrapText="1"/>
    </xf>
    <xf numFmtId="165" fontId="12" fillId="39" borderId="60" xfId="1" applyNumberFormat="1" applyFont="1" applyFill="1" applyBorder="1" applyAlignment="1">
      <alignment horizontal="center" vertical="center" wrapText="1"/>
    </xf>
    <xf numFmtId="165" fontId="12" fillId="39" borderId="79" xfId="1" applyNumberFormat="1" applyFont="1" applyFill="1" applyBorder="1" applyAlignment="1">
      <alignment horizontal="center" vertical="center" wrapText="1"/>
    </xf>
    <xf numFmtId="3" fontId="12" fillId="39" borderId="79" xfId="2" applyNumberFormat="1" applyFont="1" applyFill="1" applyBorder="1" applyAlignment="1">
      <alignment horizontal="center" vertical="center" wrapText="1"/>
    </xf>
    <xf numFmtId="3" fontId="12" fillId="39" borderId="61" xfId="3" applyNumberFormat="1" applyFont="1" applyFill="1" applyBorder="1" applyAlignment="1">
      <alignment horizontal="center" vertical="center" wrapText="1"/>
    </xf>
    <xf numFmtId="165" fontId="12" fillId="39" borderId="59" xfId="1" applyNumberFormat="1" applyFont="1" applyFill="1" applyBorder="1" applyAlignment="1">
      <alignment horizontal="center" vertical="center" wrapText="1"/>
    </xf>
    <xf numFmtId="165" fontId="12" fillId="39" borderId="61" xfId="1" applyNumberFormat="1" applyFont="1" applyFill="1" applyBorder="1" applyAlignment="1">
      <alignment horizontal="center" vertical="center" wrapText="1"/>
    </xf>
    <xf numFmtId="3" fontId="12" fillId="39" borderId="2" xfId="3" applyNumberFormat="1" applyFont="1" applyFill="1" applyBorder="1" applyAlignment="1">
      <alignment horizontal="center" vertical="center" wrapText="1"/>
    </xf>
    <xf numFmtId="10" fontId="12" fillId="39" borderId="2" xfId="1" applyNumberFormat="1" applyFont="1" applyFill="1" applyBorder="1" applyAlignment="1">
      <alignment horizontal="center" vertical="center" wrapText="1"/>
    </xf>
    <xf numFmtId="3" fontId="12" fillId="18" borderId="79" xfId="2" applyNumberFormat="1" applyFont="1" applyFill="1" applyBorder="1" applyAlignment="1">
      <alignment horizontal="center" vertical="center" wrapText="1"/>
    </xf>
    <xf numFmtId="10" fontId="12" fillId="39" borderId="59" xfId="1" applyNumberFormat="1" applyFont="1" applyFill="1" applyBorder="1" applyAlignment="1">
      <alignment horizontal="center" vertical="center" wrapText="1"/>
    </xf>
    <xf numFmtId="10" fontId="12" fillId="39" borderId="61" xfId="1" applyNumberFormat="1" applyFont="1" applyFill="1" applyBorder="1" applyAlignment="1">
      <alignment horizontal="center" vertical="center" wrapText="1"/>
    </xf>
    <xf numFmtId="165" fontId="12" fillId="18" borderId="65" xfId="1" applyNumberFormat="1" applyFont="1" applyFill="1" applyBorder="1" applyAlignment="1">
      <alignment horizontal="center" vertical="center" wrapText="1"/>
    </xf>
    <xf numFmtId="165" fontId="12" fillId="18" borderId="60" xfId="1" applyNumberFormat="1" applyFont="1" applyFill="1" applyBorder="1" applyAlignment="1">
      <alignment horizontal="center" vertical="center" wrapText="1"/>
    </xf>
    <xf numFmtId="165" fontId="12" fillId="18" borderId="79" xfId="1" applyNumberFormat="1" applyFont="1" applyFill="1" applyBorder="1" applyAlignment="1">
      <alignment horizontal="center" vertical="center" wrapText="1"/>
    </xf>
    <xf numFmtId="165" fontId="12" fillId="18" borderId="59" xfId="1" applyNumberFormat="1" applyFont="1" applyFill="1" applyBorder="1" applyAlignment="1">
      <alignment horizontal="center" vertical="center" wrapText="1"/>
    </xf>
    <xf numFmtId="165" fontId="12" fillId="18" borderId="61" xfId="1" applyNumberFormat="1" applyFont="1" applyFill="1" applyBorder="1" applyAlignment="1">
      <alignment horizontal="center" vertical="center" wrapText="1"/>
    </xf>
    <xf numFmtId="165" fontId="12" fillId="18" borderId="57" xfId="1" applyNumberFormat="1" applyFont="1" applyFill="1" applyBorder="1" applyAlignment="1">
      <alignment horizontal="center" vertical="center" wrapText="1"/>
    </xf>
    <xf numFmtId="9" fontId="12" fillId="18" borderId="59" xfId="1" applyFont="1" applyFill="1" applyBorder="1" applyAlignment="1">
      <alignment horizontal="center" vertical="center" wrapText="1"/>
    </xf>
    <xf numFmtId="165" fontId="12" fillId="40" borderId="57" xfId="1" applyNumberFormat="1" applyFont="1" applyFill="1" applyBorder="1" applyAlignment="1">
      <alignment horizontal="center" vertical="center" wrapText="1"/>
    </xf>
    <xf numFmtId="10" fontId="12" fillId="18" borderId="59" xfId="1" applyNumberFormat="1" applyFont="1" applyFill="1" applyBorder="1" applyAlignment="1">
      <alignment horizontal="center" vertical="center" wrapText="1"/>
    </xf>
    <xf numFmtId="10" fontId="12" fillId="18" borderId="61" xfId="1" applyNumberFormat="1" applyFont="1" applyFill="1" applyBorder="1" applyAlignment="1">
      <alignment horizontal="center" vertical="center" wrapText="1"/>
    </xf>
    <xf numFmtId="10" fontId="12" fillId="40" borderId="2" xfId="1" applyNumberFormat="1" applyFont="1" applyFill="1" applyBorder="1" applyAlignment="1">
      <alignment horizontal="center" vertical="center" wrapText="1"/>
    </xf>
    <xf numFmtId="0" fontId="12" fillId="3" borderId="234" xfId="0" applyFont="1" applyFill="1" applyBorder="1" applyAlignment="1">
      <alignment horizontal="center" vertical="center" wrapText="1"/>
    </xf>
    <xf numFmtId="49" fontId="12" fillId="3" borderId="235" xfId="0" applyNumberFormat="1" applyFont="1" applyFill="1" applyBorder="1" applyAlignment="1">
      <alignment horizontal="center" vertical="center" wrapText="1"/>
    </xf>
    <xf numFmtId="0" fontId="12" fillId="27" borderId="236" xfId="0" applyFont="1" applyFill="1" applyBorder="1" applyAlignment="1">
      <alignment horizontal="center" vertical="center" wrapText="1"/>
    </xf>
    <xf numFmtId="3" fontId="12" fillId="3" borderId="168" xfId="2" applyNumberFormat="1" applyFont="1" applyFill="1" applyBorder="1" applyAlignment="1">
      <alignment horizontal="center" vertical="center" wrapText="1"/>
    </xf>
    <xf numFmtId="3" fontId="12" fillId="3" borderId="169" xfId="2" applyNumberFormat="1" applyFont="1" applyFill="1" applyBorder="1" applyAlignment="1">
      <alignment horizontal="center" vertical="center" wrapText="1"/>
    </xf>
    <xf numFmtId="3" fontId="12" fillId="3" borderId="170" xfId="3" applyNumberFormat="1" applyFont="1" applyFill="1" applyBorder="1" applyAlignment="1">
      <alignment horizontal="center" vertical="center" wrapText="1"/>
    </xf>
    <xf numFmtId="3" fontId="12" fillId="3" borderId="171" xfId="3" applyNumberFormat="1" applyFont="1" applyFill="1" applyBorder="1" applyAlignment="1">
      <alignment horizontal="center" vertical="center" wrapText="1"/>
    </xf>
    <xf numFmtId="3" fontId="12" fillId="27" borderId="237" xfId="3" applyNumberFormat="1" applyFont="1" applyFill="1" applyBorder="1" applyAlignment="1">
      <alignment horizontal="center" vertical="center" wrapText="1"/>
    </xf>
    <xf numFmtId="3" fontId="12" fillId="18" borderId="237" xfId="3" applyNumberFormat="1" applyFont="1" applyFill="1" applyBorder="1" applyAlignment="1">
      <alignment horizontal="center" vertical="center" wrapText="1"/>
    </xf>
    <xf numFmtId="3" fontId="12" fillId="3" borderId="237" xfId="2" applyNumberFormat="1" applyFont="1" applyFill="1" applyBorder="1" applyAlignment="1">
      <alignment horizontal="center" vertical="center" wrapText="1"/>
    </xf>
    <xf numFmtId="0" fontId="12" fillId="0" borderId="30" xfId="2" applyFont="1" applyBorder="1" applyAlignment="1">
      <alignment horizontal="center" vertical="center" wrapText="1"/>
    </xf>
    <xf numFmtId="0" fontId="12" fillId="3" borderId="235" xfId="2" applyFont="1" applyFill="1" applyBorder="1" applyAlignment="1">
      <alignment horizontal="center" vertical="center" wrapText="1"/>
    </xf>
    <xf numFmtId="0" fontId="12" fillId="3" borderId="238" xfId="0" applyFont="1" applyFill="1" applyBorder="1" applyAlignment="1">
      <alignment horizontal="center" vertical="center" wrapText="1"/>
    </xf>
    <xf numFmtId="0" fontId="12" fillId="3" borderId="236" xfId="0" applyFont="1" applyFill="1" applyBorder="1" applyAlignment="1">
      <alignment horizontal="center" vertical="center" wrapText="1"/>
    </xf>
    <xf numFmtId="3" fontId="12" fillId="3" borderId="167" xfId="2" applyNumberFormat="1" applyFont="1" applyFill="1" applyBorder="1" applyAlignment="1">
      <alignment horizontal="center" vertical="center" wrapText="1"/>
    </xf>
    <xf numFmtId="0" fontId="12" fillId="3" borderId="239" xfId="0" applyFont="1" applyFill="1" applyBorder="1" applyAlignment="1">
      <alignment horizontal="center" vertical="center" wrapText="1"/>
    </xf>
    <xf numFmtId="165" fontId="12" fillId="18" borderId="167" xfId="1" applyNumberFormat="1" applyFont="1" applyFill="1" applyBorder="1" applyAlignment="1">
      <alignment horizontal="center" vertical="center" wrapText="1"/>
    </xf>
    <xf numFmtId="165" fontId="12" fillId="18" borderId="168" xfId="1" applyNumberFormat="1" applyFont="1" applyFill="1" applyBorder="1" applyAlignment="1">
      <alignment horizontal="center" vertical="center" wrapText="1"/>
    </xf>
    <xf numFmtId="165" fontId="12" fillId="18" borderId="169" xfId="1" applyNumberFormat="1" applyFont="1" applyFill="1" applyBorder="1" applyAlignment="1">
      <alignment horizontal="center" vertical="center" wrapText="1"/>
    </xf>
    <xf numFmtId="165" fontId="12" fillId="18" borderId="170" xfId="1" applyNumberFormat="1" applyFont="1" applyFill="1" applyBorder="1" applyAlignment="1">
      <alignment horizontal="center" vertical="center" wrapText="1"/>
    </xf>
    <xf numFmtId="165" fontId="12" fillId="18" borderId="171" xfId="1" applyNumberFormat="1" applyFont="1" applyFill="1" applyBorder="1" applyAlignment="1">
      <alignment horizontal="center" vertical="center" wrapText="1"/>
    </xf>
    <xf numFmtId="165" fontId="12" fillId="18" borderId="237" xfId="1" applyNumberFormat="1" applyFont="1" applyFill="1" applyBorder="1" applyAlignment="1">
      <alignment horizontal="center" vertical="center" wrapText="1"/>
    </xf>
    <xf numFmtId="3" fontId="12" fillId="18" borderId="167" xfId="2" applyNumberFormat="1" applyFont="1" applyFill="1" applyBorder="1" applyAlignment="1">
      <alignment horizontal="center" vertical="center" wrapText="1"/>
    </xf>
    <xf numFmtId="3" fontId="12" fillId="18" borderId="168" xfId="2" applyNumberFormat="1" applyFont="1" applyFill="1" applyBorder="1" applyAlignment="1">
      <alignment horizontal="center" vertical="center" wrapText="1"/>
    </xf>
    <xf numFmtId="3" fontId="12" fillId="18" borderId="169" xfId="2" applyNumberFormat="1" applyFont="1" applyFill="1" applyBorder="1" applyAlignment="1">
      <alignment horizontal="center" vertical="center" wrapText="1"/>
    </xf>
    <xf numFmtId="9" fontId="12" fillId="18" borderId="171" xfId="1" applyFont="1" applyFill="1" applyBorder="1" applyAlignment="1">
      <alignment horizontal="center" vertical="center" wrapText="1"/>
    </xf>
    <xf numFmtId="9" fontId="12" fillId="18" borderId="170" xfId="1" applyFont="1" applyFill="1" applyBorder="1" applyAlignment="1">
      <alignment horizontal="center" vertical="center" wrapText="1"/>
    </xf>
    <xf numFmtId="165" fontId="12" fillId="40" borderId="237" xfId="1" applyNumberFormat="1" applyFont="1" applyFill="1" applyBorder="1" applyAlignment="1">
      <alignment horizontal="center" vertical="center" wrapText="1"/>
    </xf>
    <xf numFmtId="10" fontId="12" fillId="18" borderId="170" xfId="1" applyNumberFormat="1" applyFont="1" applyFill="1" applyBorder="1" applyAlignment="1">
      <alignment horizontal="center" vertical="center" wrapText="1"/>
    </xf>
    <xf numFmtId="10" fontId="12" fillId="18" borderId="171" xfId="1" applyNumberFormat="1" applyFont="1" applyFill="1" applyBorder="1" applyAlignment="1">
      <alignment horizontal="center" vertical="center" wrapText="1"/>
    </xf>
    <xf numFmtId="10" fontId="12" fillId="40" borderId="172" xfId="1" applyNumberFormat="1" applyFont="1" applyFill="1" applyBorder="1" applyAlignment="1">
      <alignment horizontal="center" vertical="center" wrapText="1"/>
    </xf>
    <xf numFmtId="49" fontId="12" fillId="3" borderId="31" xfId="0" applyNumberFormat="1" applyFont="1" applyFill="1" applyBorder="1" applyAlignment="1">
      <alignment horizontal="center" vertical="center" wrapText="1"/>
    </xf>
    <xf numFmtId="0" fontId="12" fillId="3" borderId="234" xfId="2" applyFont="1" applyFill="1" applyBorder="1" applyAlignment="1">
      <alignment horizontal="center" vertical="center" wrapText="1"/>
    </xf>
    <xf numFmtId="165" fontId="12" fillId="18" borderId="66" xfId="1" applyNumberFormat="1" applyFont="1" applyFill="1" applyBorder="1" applyAlignment="1">
      <alignment horizontal="center" vertical="center" wrapText="1"/>
    </xf>
    <xf numFmtId="165" fontId="12" fillId="18" borderId="63" xfId="1" applyNumberFormat="1" applyFont="1" applyFill="1" applyBorder="1" applyAlignment="1">
      <alignment horizontal="center" vertical="center" wrapText="1"/>
    </xf>
    <xf numFmtId="165" fontId="12" fillId="18" borderId="64" xfId="1" applyNumberFormat="1" applyFont="1" applyFill="1" applyBorder="1" applyAlignment="1">
      <alignment horizontal="center" vertical="center" wrapText="1"/>
    </xf>
    <xf numFmtId="165" fontId="12" fillId="18" borderId="62" xfId="1" applyNumberFormat="1" applyFont="1" applyFill="1" applyBorder="1" applyAlignment="1">
      <alignment horizontal="center" vertical="center" wrapText="1"/>
    </xf>
    <xf numFmtId="165" fontId="12" fillId="18" borderId="58" xfId="1" applyNumberFormat="1" applyFont="1" applyFill="1" applyBorder="1" applyAlignment="1">
      <alignment horizontal="center" vertical="center" wrapText="1"/>
    </xf>
    <xf numFmtId="9" fontId="12" fillId="18" borderId="62" xfId="1" applyFont="1" applyFill="1" applyBorder="1" applyAlignment="1">
      <alignment horizontal="center" vertical="center" wrapText="1"/>
    </xf>
    <xf numFmtId="165" fontId="12" fillId="40" borderId="58" xfId="1" applyNumberFormat="1" applyFont="1" applyFill="1" applyBorder="1" applyAlignment="1">
      <alignment horizontal="center" vertical="center" wrapText="1"/>
    </xf>
    <xf numFmtId="10" fontId="12" fillId="18" borderId="62" xfId="1" applyNumberFormat="1" applyFont="1" applyFill="1" applyBorder="1" applyAlignment="1">
      <alignment horizontal="center" vertical="center" wrapText="1"/>
    </xf>
    <xf numFmtId="10" fontId="12" fillId="18" borderId="64" xfId="1" applyNumberFormat="1" applyFont="1" applyFill="1" applyBorder="1" applyAlignment="1">
      <alignment horizontal="center" vertical="center" wrapText="1"/>
    </xf>
    <xf numFmtId="10" fontId="12" fillId="40" borderId="6" xfId="1" applyNumberFormat="1" applyFont="1" applyFill="1" applyBorder="1" applyAlignment="1">
      <alignment horizontal="center" vertical="center" wrapText="1"/>
    </xf>
    <xf numFmtId="0" fontId="53" fillId="46" borderId="57" xfId="2" applyFont="1" applyFill="1" applyBorder="1" applyAlignment="1">
      <alignment horizontal="left" vertical="center" wrapText="1" indent="4"/>
    </xf>
    <xf numFmtId="3" fontId="12" fillId="47" borderId="65" xfId="2" applyNumberFormat="1" applyFont="1" applyFill="1" applyBorder="1" applyAlignment="1">
      <alignment horizontal="center" vertical="center" wrapText="1"/>
    </xf>
    <xf numFmtId="3" fontId="12" fillId="47" borderId="60" xfId="2" applyNumberFormat="1" applyFont="1" applyFill="1" applyBorder="1" applyAlignment="1">
      <alignment horizontal="center" vertical="center" wrapText="1"/>
    </xf>
    <xf numFmtId="3" fontId="12" fillId="47" borderId="61" xfId="2" applyNumberFormat="1" applyFont="1" applyFill="1" applyBorder="1" applyAlignment="1">
      <alignment horizontal="center" vertical="center" wrapText="1"/>
    </xf>
    <xf numFmtId="3" fontId="12" fillId="47" borderId="59" xfId="3" applyNumberFormat="1" applyFont="1" applyFill="1" applyBorder="1" applyAlignment="1">
      <alignment horizontal="center" vertical="center" wrapText="1"/>
    </xf>
    <xf numFmtId="3" fontId="12" fillId="47" borderId="115" xfId="3" applyNumberFormat="1" applyFont="1" applyFill="1" applyBorder="1" applyAlignment="1">
      <alignment horizontal="center" vertical="center" wrapText="1"/>
    </xf>
    <xf numFmtId="3" fontId="12" fillId="46" borderId="115" xfId="3" applyNumberFormat="1" applyFont="1" applyFill="1" applyBorder="1" applyAlignment="1">
      <alignment horizontal="center" vertical="center" wrapText="1"/>
    </xf>
    <xf numFmtId="3" fontId="12" fillId="46" borderId="65" xfId="3" applyNumberFormat="1" applyFont="1" applyFill="1" applyBorder="1" applyAlignment="1">
      <alignment horizontal="center" vertical="center" wrapText="1"/>
    </xf>
    <xf numFmtId="3" fontId="12" fillId="46" borderId="117" xfId="3" applyNumberFormat="1" applyFont="1" applyFill="1" applyBorder="1" applyAlignment="1">
      <alignment horizontal="center" vertical="center" wrapText="1"/>
    </xf>
    <xf numFmtId="0" fontId="53" fillId="47" borderId="57" xfId="2" applyFont="1" applyFill="1" applyBorder="1" applyAlignment="1">
      <alignment horizontal="left" vertical="center" wrapText="1" indent="4"/>
    </xf>
    <xf numFmtId="9" fontId="12" fillId="47" borderId="65" xfId="1" applyFont="1" applyFill="1" applyBorder="1" applyAlignment="1">
      <alignment horizontal="center" vertical="center" wrapText="1"/>
    </xf>
    <xf numFmtId="9" fontId="12" fillId="47" borderId="60" xfId="1" applyFont="1" applyFill="1" applyBorder="1" applyAlignment="1">
      <alignment horizontal="center" vertical="center" wrapText="1"/>
    </xf>
    <xf numFmtId="9" fontId="12" fillId="47" borderId="61" xfId="1" applyFont="1" applyFill="1" applyBorder="1" applyAlignment="1">
      <alignment horizontal="center" vertical="center" wrapText="1"/>
    </xf>
    <xf numFmtId="9" fontId="12" fillId="47" borderId="59" xfId="1" applyFont="1" applyFill="1" applyBorder="1" applyAlignment="1">
      <alignment horizontal="center" vertical="center" wrapText="1"/>
    </xf>
    <xf numFmtId="9" fontId="12" fillId="47" borderId="115" xfId="3" applyNumberFormat="1" applyFont="1" applyFill="1" applyBorder="1" applyAlignment="1">
      <alignment horizontal="center" vertical="center" wrapText="1"/>
    </xf>
    <xf numFmtId="9" fontId="12" fillId="47" borderId="117" xfId="3" applyNumberFormat="1" applyFont="1" applyFill="1" applyBorder="1" applyAlignment="1">
      <alignment horizontal="center" vertical="center" wrapText="1"/>
    </xf>
    <xf numFmtId="9" fontId="12" fillId="47" borderId="2" xfId="1" applyFont="1" applyFill="1" applyBorder="1" applyAlignment="1">
      <alignment horizontal="center" vertical="center" wrapText="1"/>
    </xf>
    <xf numFmtId="3" fontId="12" fillId="46" borderId="57" xfId="2" applyNumberFormat="1" applyFont="1" applyFill="1" applyBorder="1" applyAlignment="1">
      <alignment horizontal="center" vertical="center" wrapText="1"/>
    </xf>
    <xf numFmtId="3" fontId="12" fillId="46" borderId="110" xfId="2" applyNumberFormat="1" applyFont="1" applyFill="1" applyBorder="1" applyAlignment="1">
      <alignment horizontal="center" vertical="center" wrapText="1"/>
    </xf>
    <xf numFmtId="3" fontId="12" fillId="46" borderId="60" xfId="2" applyNumberFormat="1" applyFont="1" applyFill="1" applyBorder="1" applyAlignment="1">
      <alignment horizontal="center" vertical="center" wrapText="1"/>
    </xf>
    <xf numFmtId="3" fontId="12" fillId="46" borderId="61" xfId="2" applyNumberFormat="1" applyFont="1" applyFill="1" applyBorder="1" applyAlignment="1">
      <alignment horizontal="center" vertical="center" wrapText="1"/>
    </xf>
    <xf numFmtId="3" fontId="12" fillId="46" borderId="59" xfId="3" applyNumberFormat="1" applyFont="1" applyFill="1" applyBorder="1" applyAlignment="1">
      <alignment horizontal="center" vertical="center" wrapText="1"/>
    </xf>
    <xf numFmtId="3" fontId="12" fillId="46" borderId="61" xfId="3" applyNumberFormat="1" applyFont="1" applyFill="1" applyBorder="1" applyAlignment="1">
      <alignment horizontal="center" vertical="center" wrapText="1"/>
    </xf>
    <xf numFmtId="3" fontId="12" fillId="46" borderId="0" xfId="2" applyNumberFormat="1" applyFont="1" applyFill="1" applyAlignment="1">
      <alignment horizontal="center" vertical="center" wrapText="1"/>
    </xf>
    <xf numFmtId="3" fontId="12" fillId="46" borderId="65" xfId="2" applyNumberFormat="1" applyFont="1" applyFill="1" applyBorder="1" applyAlignment="1">
      <alignment horizontal="center" vertical="center" wrapText="1"/>
    </xf>
    <xf numFmtId="3" fontId="12" fillId="46" borderId="2" xfId="2" applyNumberFormat="1" applyFont="1" applyFill="1" applyBorder="1" applyAlignment="1">
      <alignment horizontal="center" vertical="center" wrapText="1"/>
    </xf>
    <xf numFmtId="3" fontId="12" fillId="47" borderId="61" xfId="3" applyNumberFormat="1" applyFont="1" applyFill="1" applyBorder="1" applyAlignment="1">
      <alignment horizontal="center" vertical="center" wrapText="1"/>
    </xf>
    <xf numFmtId="9" fontId="12" fillId="47" borderId="110" xfId="1" applyFont="1" applyFill="1" applyBorder="1" applyAlignment="1">
      <alignment horizontal="center" vertical="center" wrapText="1"/>
    </xf>
    <xf numFmtId="3" fontId="12" fillId="47" borderId="57" xfId="3" applyNumberFormat="1" applyFont="1" applyFill="1" applyBorder="1" applyAlignment="1">
      <alignment horizontal="center" vertical="center" wrapText="1"/>
    </xf>
    <xf numFmtId="3" fontId="12" fillId="47" borderId="0" xfId="3" applyNumberFormat="1" applyFont="1" applyFill="1" applyBorder="1" applyAlignment="1">
      <alignment horizontal="center" vertical="center" wrapText="1"/>
    </xf>
    <xf numFmtId="3" fontId="12" fillId="47" borderId="110" xfId="2" applyNumberFormat="1" applyFont="1" applyFill="1" applyBorder="1" applyAlignment="1">
      <alignment horizontal="center" vertical="center" wrapText="1"/>
    </xf>
    <xf numFmtId="3" fontId="12" fillId="47" borderId="2" xfId="3" applyNumberFormat="1" applyFont="1" applyFill="1" applyBorder="1" applyAlignment="1">
      <alignment horizontal="center" vertical="center" wrapText="1"/>
    </xf>
    <xf numFmtId="164" fontId="12" fillId="3" borderId="0" xfId="0" applyNumberFormat="1" applyFont="1" applyFill="1" applyAlignment="1">
      <alignment horizontal="center" vertical="center" wrapText="1"/>
    </xf>
    <xf numFmtId="0" fontId="12" fillId="12" borderId="57" xfId="0" applyFont="1" applyFill="1" applyBorder="1" applyAlignment="1">
      <alignment horizontal="center" vertical="center" wrapText="1"/>
    </xf>
    <xf numFmtId="1" fontId="12" fillId="3" borderId="79" xfId="0" applyNumberFormat="1" applyFont="1" applyFill="1" applyBorder="1" applyAlignment="1">
      <alignment horizontal="center" vertical="center" wrapText="1"/>
    </xf>
    <xf numFmtId="1" fontId="12" fillId="3" borderId="57" xfId="0" applyNumberFormat="1" applyFont="1" applyFill="1" applyBorder="1" applyAlignment="1">
      <alignment horizontal="center" vertical="center" wrapText="1"/>
    </xf>
    <xf numFmtId="1" fontId="12" fillId="15" borderId="79" xfId="0" applyNumberFormat="1" applyFont="1" applyFill="1" applyBorder="1" applyAlignment="1">
      <alignment horizontal="center" vertical="center" wrapText="1"/>
    </xf>
    <xf numFmtId="3" fontId="12" fillId="0" borderId="241" xfId="2" applyNumberFormat="1" applyFont="1" applyBorder="1" applyAlignment="1">
      <alignment horizontal="center" vertical="center" wrapText="1"/>
    </xf>
    <xf numFmtId="3" fontId="12" fillId="46" borderId="78" xfId="2" applyNumberFormat="1" applyFont="1" applyFill="1" applyBorder="1" applyAlignment="1">
      <alignment horizontal="center" vertical="center" wrapText="1"/>
    </xf>
    <xf numFmtId="3" fontId="12" fillId="46" borderId="74" xfId="2" applyNumberFormat="1" applyFont="1" applyFill="1" applyBorder="1" applyAlignment="1">
      <alignment horizontal="center" vertical="center" wrapText="1"/>
    </xf>
    <xf numFmtId="3" fontId="12" fillId="46" borderId="45" xfId="2" applyNumberFormat="1" applyFont="1" applyFill="1" applyBorder="1" applyAlignment="1">
      <alignment horizontal="center" vertical="center" wrapText="1"/>
    </xf>
    <xf numFmtId="3" fontId="12" fillId="46" borderId="75" xfId="2" applyNumberFormat="1" applyFont="1" applyFill="1" applyBorder="1" applyAlignment="1">
      <alignment horizontal="center" vertical="center" wrapText="1"/>
    </xf>
    <xf numFmtId="3" fontId="12" fillId="46" borderId="76" xfId="3" applyNumberFormat="1" applyFont="1" applyFill="1" applyBorder="1" applyAlignment="1">
      <alignment horizontal="center" vertical="center" wrapText="1"/>
    </xf>
    <xf numFmtId="3" fontId="12" fillId="46" borderId="75" xfId="3" applyNumberFormat="1" applyFont="1" applyFill="1" applyBorder="1" applyAlignment="1">
      <alignment horizontal="center" vertical="center" wrapText="1"/>
    </xf>
    <xf numFmtId="4" fontId="12" fillId="46" borderId="65" xfId="2" applyNumberFormat="1" applyFont="1" applyFill="1" applyBorder="1" applyAlignment="1">
      <alignment horizontal="center" vertical="center" wrapText="1"/>
    </xf>
    <xf numFmtId="4" fontId="12" fillId="46" borderId="60" xfId="2" applyNumberFormat="1" applyFont="1" applyFill="1" applyBorder="1" applyAlignment="1">
      <alignment horizontal="center" vertical="center" wrapText="1"/>
    </xf>
    <xf numFmtId="4" fontId="12" fillId="46" borderId="61" xfId="2" applyNumberFormat="1" applyFont="1" applyFill="1" applyBorder="1" applyAlignment="1">
      <alignment horizontal="center" vertical="center" wrapText="1"/>
    </xf>
    <xf numFmtId="4" fontId="12" fillId="46" borderId="59" xfId="3" applyNumberFormat="1" applyFont="1" applyFill="1" applyBorder="1" applyAlignment="1">
      <alignment horizontal="center" vertical="center" wrapText="1"/>
    </xf>
    <xf numFmtId="4" fontId="12" fillId="46" borderId="61" xfId="3" applyNumberFormat="1" applyFont="1" applyFill="1" applyBorder="1" applyAlignment="1">
      <alignment horizontal="center" vertical="center" wrapText="1"/>
    </xf>
    <xf numFmtId="4" fontId="12" fillId="46" borderId="78" xfId="2" applyNumberFormat="1" applyFont="1" applyFill="1" applyBorder="1" applyAlignment="1">
      <alignment horizontal="center" vertical="center" wrapText="1"/>
    </xf>
    <xf numFmtId="4" fontId="12" fillId="46" borderId="57" xfId="2" applyNumberFormat="1" applyFont="1" applyFill="1" applyBorder="1" applyAlignment="1">
      <alignment horizontal="center" vertical="center" wrapText="1"/>
    </xf>
    <xf numFmtId="4" fontId="12" fillId="46" borderId="74" xfId="2" applyNumberFormat="1" applyFont="1" applyFill="1" applyBorder="1" applyAlignment="1">
      <alignment horizontal="center" vertical="center" wrapText="1"/>
    </xf>
    <xf numFmtId="4" fontId="12" fillId="46" borderId="45" xfId="2" applyNumberFormat="1" applyFont="1" applyFill="1" applyBorder="1" applyAlignment="1">
      <alignment horizontal="center" vertical="center" wrapText="1"/>
    </xf>
    <xf numFmtId="4" fontId="12" fillId="46" borderId="75" xfId="2" applyNumberFormat="1" applyFont="1" applyFill="1" applyBorder="1" applyAlignment="1">
      <alignment horizontal="center" vertical="center" wrapText="1"/>
    </xf>
    <xf numFmtId="4" fontId="12" fillId="46" borderId="76" xfId="3" applyNumberFormat="1" applyFont="1" applyFill="1" applyBorder="1" applyAlignment="1">
      <alignment horizontal="center" vertical="center" wrapText="1"/>
    </xf>
    <xf numFmtId="4" fontId="12" fillId="46" borderId="75" xfId="3" applyNumberFormat="1" applyFont="1" applyFill="1" applyBorder="1" applyAlignment="1">
      <alignment horizontal="center" vertical="center" wrapText="1"/>
    </xf>
    <xf numFmtId="4" fontId="12" fillId="46" borderId="2" xfId="2" applyNumberFormat="1" applyFont="1" applyFill="1" applyBorder="1" applyAlignment="1">
      <alignment horizontal="center" vertical="center" wrapText="1"/>
    </xf>
    <xf numFmtId="0" fontId="12" fillId="12" borderId="65" xfId="0" applyFont="1" applyFill="1" applyBorder="1" applyAlignment="1">
      <alignment horizontal="left" vertical="center" wrapText="1"/>
    </xf>
    <xf numFmtId="0" fontId="12" fillId="12" borderId="60" xfId="0" applyFont="1" applyFill="1" applyBorder="1" applyAlignment="1">
      <alignment horizontal="left" vertical="center" wrapText="1"/>
    </xf>
    <xf numFmtId="0" fontId="12" fillId="12" borderId="79" xfId="0" applyFont="1" applyFill="1" applyBorder="1" applyAlignment="1">
      <alignment horizontal="left" vertical="center" wrapText="1"/>
    </xf>
    <xf numFmtId="0" fontId="12" fillId="12" borderId="59" xfId="0" applyFont="1" applyFill="1" applyBorder="1" applyAlignment="1">
      <alignment horizontal="left" vertical="center" wrapText="1"/>
    </xf>
    <xf numFmtId="0" fontId="12" fillId="12" borderId="61" xfId="0" applyFont="1" applyFill="1" applyBorder="1" applyAlignment="1">
      <alignment horizontal="left" vertical="center" wrapText="1"/>
    </xf>
    <xf numFmtId="0" fontId="12" fillId="12" borderId="2" xfId="0" applyFont="1" applyFill="1" applyBorder="1" applyAlignment="1">
      <alignment horizontal="left" vertical="center" wrapText="1"/>
    </xf>
    <xf numFmtId="0" fontId="12" fillId="46" borderId="65" xfId="0" applyFont="1" applyFill="1" applyBorder="1" applyAlignment="1">
      <alignment horizontal="left" vertical="center" wrapText="1"/>
    </xf>
    <xf numFmtId="0" fontId="12" fillId="46" borderId="60" xfId="0" applyFont="1" applyFill="1" applyBorder="1" applyAlignment="1">
      <alignment horizontal="left" vertical="center" wrapText="1"/>
    </xf>
    <xf numFmtId="0" fontId="12" fillId="46" borderId="79" xfId="0" applyFont="1" applyFill="1" applyBorder="1" applyAlignment="1">
      <alignment horizontal="left" vertical="center" wrapText="1"/>
    </xf>
    <xf numFmtId="0" fontId="12" fillId="46" borderId="59" xfId="0" applyFont="1" applyFill="1" applyBorder="1" applyAlignment="1">
      <alignment horizontal="left" vertical="center" wrapText="1"/>
    </xf>
    <xf numFmtId="0" fontId="12" fillId="46" borderId="61" xfId="0" applyFont="1" applyFill="1" applyBorder="1" applyAlignment="1">
      <alignment horizontal="left" vertical="center" wrapText="1"/>
    </xf>
    <xf numFmtId="0" fontId="12" fillId="46" borderId="57" xfId="0" applyFont="1" applyFill="1" applyBorder="1" applyAlignment="1">
      <alignment horizontal="left" vertical="center" wrapText="1"/>
    </xf>
    <xf numFmtId="0" fontId="12" fillId="46" borderId="65" xfId="0" applyFont="1" applyFill="1" applyBorder="1" applyAlignment="1">
      <alignment horizontal="center" vertical="center" wrapText="1"/>
    </xf>
    <xf numFmtId="0" fontId="12" fillId="46" borderId="60" xfId="0" applyFont="1" applyFill="1" applyBorder="1" applyAlignment="1">
      <alignment horizontal="center" vertical="center" wrapText="1"/>
    </xf>
    <xf numFmtId="0" fontId="12" fillId="46" borderId="79" xfId="0" applyFont="1" applyFill="1" applyBorder="1" applyAlignment="1">
      <alignment horizontal="center" vertical="center" wrapText="1"/>
    </xf>
    <xf numFmtId="0" fontId="12" fillId="46" borderId="59" xfId="0" applyFont="1" applyFill="1" applyBorder="1" applyAlignment="1">
      <alignment horizontal="center" vertical="center" wrapText="1"/>
    </xf>
    <xf numFmtId="0" fontId="12" fillId="46" borderId="61" xfId="0" applyFont="1" applyFill="1" applyBorder="1" applyAlignment="1">
      <alignment horizontal="center" vertical="center" wrapText="1"/>
    </xf>
    <xf numFmtId="0" fontId="12" fillId="46" borderId="2" xfId="0" applyFont="1" applyFill="1" applyBorder="1" applyAlignment="1">
      <alignment horizontal="center" vertical="center" wrapText="1"/>
    </xf>
    <xf numFmtId="3" fontId="12" fillId="46" borderId="79" xfId="2" applyNumberFormat="1" applyFont="1" applyFill="1" applyBorder="1" applyAlignment="1">
      <alignment horizontal="center" vertical="center" wrapText="1"/>
    </xf>
    <xf numFmtId="3" fontId="12" fillId="46" borderId="240" xfId="2" applyNumberFormat="1" applyFont="1" applyFill="1" applyBorder="1" applyAlignment="1">
      <alignment horizontal="center" vertical="center" wrapText="1"/>
    </xf>
    <xf numFmtId="3" fontId="12" fillId="46" borderId="241" xfId="2" applyNumberFormat="1" applyFont="1" applyFill="1" applyBorder="1" applyAlignment="1">
      <alignment horizontal="center" vertical="center" wrapText="1"/>
    </xf>
    <xf numFmtId="0" fontId="12" fillId="18" borderId="65" xfId="0" applyFont="1" applyFill="1" applyBorder="1" applyAlignment="1">
      <alignment horizontal="center" vertical="center" wrapText="1"/>
    </xf>
    <xf numFmtId="0" fontId="12" fillId="18" borderId="60" xfId="0" applyFont="1" applyFill="1" applyBorder="1" applyAlignment="1">
      <alignment horizontal="center" vertical="center" wrapText="1"/>
    </xf>
    <xf numFmtId="0" fontId="12" fillId="18" borderId="79" xfId="0" applyFont="1" applyFill="1" applyBorder="1" applyAlignment="1">
      <alignment horizontal="center" vertical="center" wrapText="1"/>
    </xf>
    <xf numFmtId="0" fontId="12" fillId="18" borderId="59" xfId="0" applyFont="1" applyFill="1" applyBorder="1" applyAlignment="1">
      <alignment horizontal="center" vertical="center" wrapText="1"/>
    </xf>
    <xf numFmtId="0" fontId="12" fillId="18" borderId="61" xfId="0" applyFont="1" applyFill="1" applyBorder="1" applyAlignment="1">
      <alignment horizontal="center" vertical="center" wrapText="1"/>
    </xf>
    <xf numFmtId="0" fontId="12" fillId="18" borderId="57" xfId="0" applyFont="1" applyFill="1" applyBorder="1" applyAlignment="1">
      <alignment horizontal="center" vertical="center" wrapText="1"/>
    </xf>
    <xf numFmtId="0" fontId="12" fillId="18" borderId="65" xfId="0" applyFont="1" applyFill="1" applyBorder="1" applyAlignment="1">
      <alignment horizontal="left" vertical="center" wrapText="1"/>
    </xf>
    <xf numFmtId="0" fontId="12" fillId="18" borderId="60" xfId="0" applyFont="1" applyFill="1" applyBorder="1" applyAlignment="1">
      <alignment horizontal="left" vertical="center" wrapText="1"/>
    </xf>
    <xf numFmtId="0" fontId="12" fillId="18" borderId="79" xfId="0" applyFont="1" applyFill="1" applyBorder="1" applyAlignment="1">
      <alignment horizontal="left" vertical="center" wrapText="1"/>
    </xf>
    <xf numFmtId="0" fontId="12" fillId="18" borderId="59" xfId="0" applyFont="1" applyFill="1" applyBorder="1" applyAlignment="1">
      <alignment horizontal="left" vertical="center" wrapText="1"/>
    </xf>
    <xf numFmtId="0" fontId="12" fillId="18" borderId="61" xfId="0" applyFont="1" applyFill="1" applyBorder="1" applyAlignment="1">
      <alignment horizontal="left" vertical="center" wrapText="1"/>
    </xf>
    <xf numFmtId="0" fontId="12" fillId="18" borderId="2" xfId="0" applyFont="1" applyFill="1" applyBorder="1" applyAlignment="1">
      <alignment horizontal="left" vertical="center" wrapText="1"/>
    </xf>
    <xf numFmtId="0" fontId="51" fillId="27" borderId="65" xfId="0" applyFont="1" applyFill="1" applyBorder="1" applyAlignment="1">
      <alignment horizontal="center" vertical="center" wrapText="1"/>
    </xf>
    <xf numFmtId="0" fontId="12" fillId="27" borderId="60" xfId="0" applyFont="1" applyFill="1" applyBorder="1" applyAlignment="1">
      <alignment horizontal="center" vertical="center" wrapText="1"/>
    </xf>
    <xf numFmtId="0" fontId="12" fillId="27" borderId="79" xfId="0" applyFont="1" applyFill="1" applyBorder="1" applyAlignment="1">
      <alignment horizontal="center" vertical="center" wrapText="1"/>
    </xf>
    <xf numFmtId="0" fontId="12" fillId="27" borderId="59" xfId="0" applyFont="1" applyFill="1" applyBorder="1" applyAlignment="1">
      <alignment horizontal="center" vertical="center" wrapText="1"/>
    </xf>
    <xf numFmtId="0" fontId="10" fillId="0" borderId="0" xfId="2" applyAlignment="1">
      <alignment horizontal="center" vertical="center" wrapText="1"/>
    </xf>
    <xf numFmtId="0" fontId="14" fillId="16" borderId="0" xfId="0" applyFont="1" applyFill="1" applyAlignment="1">
      <alignment horizontal="center" vertical="center" wrapText="1"/>
    </xf>
    <xf numFmtId="3" fontId="32" fillId="3" borderId="0" xfId="2" applyNumberFormat="1" applyFont="1" applyFill="1" applyAlignment="1">
      <alignment horizontal="center" vertical="center" wrapText="1"/>
    </xf>
    <xf numFmtId="0" fontId="13" fillId="46" borderId="65" xfId="2" applyFont="1" applyFill="1" applyBorder="1" applyAlignment="1">
      <alignment vertical="center" wrapText="1"/>
    </xf>
    <xf numFmtId="0" fontId="13" fillId="46" borderId="60" xfId="2" applyFont="1" applyFill="1" applyBorder="1" applyAlignment="1">
      <alignment vertical="center" wrapText="1"/>
    </xf>
    <xf numFmtId="0" fontId="13" fillId="46" borderId="79" xfId="2" applyFont="1" applyFill="1" applyBorder="1" applyAlignment="1">
      <alignment vertical="center" wrapText="1"/>
    </xf>
    <xf numFmtId="0" fontId="13" fillId="46" borderId="59" xfId="2" applyFont="1" applyFill="1" applyBorder="1" applyAlignment="1">
      <alignment vertical="center" wrapText="1"/>
    </xf>
    <xf numFmtId="0" fontId="13" fillId="46" borderId="61" xfId="2" applyFont="1" applyFill="1" applyBorder="1" applyAlignment="1">
      <alignment vertical="center" wrapText="1"/>
    </xf>
    <xf numFmtId="0" fontId="13" fillId="46" borderId="2" xfId="2" applyFont="1" applyFill="1" applyBorder="1" applyAlignment="1">
      <alignment vertical="center" wrapText="1"/>
    </xf>
    <xf numFmtId="0" fontId="13" fillId="8" borderId="65" xfId="2" applyFont="1" applyFill="1" applyBorder="1" applyAlignment="1">
      <alignment vertical="center" wrapText="1"/>
    </xf>
    <xf numFmtId="0" fontId="13" fillId="8" borderId="60" xfId="2" applyFont="1" applyFill="1" applyBorder="1" applyAlignment="1">
      <alignment vertical="center" wrapText="1"/>
    </xf>
    <xf numFmtId="0" fontId="13" fillId="8" borderId="79" xfId="2" applyFont="1" applyFill="1" applyBorder="1" applyAlignment="1">
      <alignment vertical="center" wrapText="1"/>
    </xf>
    <xf numFmtId="0" fontId="13" fillId="8" borderId="59" xfId="2" applyFont="1" applyFill="1" applyBorder="1" applyAlignment="1">
      <alignment vertical="center" wrapText="1"/>
    </xf>
    <xf numFmtId="0" fontId="13" fillId="8" borderId="61" xfId="2" applyFont="1" applyFill="1" applyBorder="1" applyAlignment="1">
      <alignment vertical="center" wrapText="1"/>
    </xf>
    <xf numFmtId="0" fontId="13" fillId="8" borderId="2" xfId="2" applyFont="1" applyFill="1" applyBorder="1" applyAlignment="1">
      <alignment vertical="center" wrapText="1"/>
    </xf>
    <xf numFmtId="3" fontId="32" fillId="12" borderId="59" xfId="3" applyNumberFormat="1" applyFont="1" applyFill="1" applyBorder="1" applyAlignment="1">
      <alignment horizontal="center" vertical="center" wrapText="1"/>
    </xf>
    <xf numFmtId="3" fontId="32" fillId="12" borderId="61" xfId="3" applyNumberFormat="1" applyFont="1" applyFill="1" applyBorder="1" applyAlignment="1">
      <alignment horizontal="center" vertical="center" wrapText="1"/>
    </xf>
    <xf numFmtId="3" fontId="32" fillId="12" borderId="0" xfId="2" applyNumberFormat="1" applyFont="1" applyFill="1" applyAlignment="1">
      <alignment horizontal="center" vertical="center" wrapText="1"/>
    </xf>
    <xf numFmtId="4" fontId="12" fillId="42" borderId="0" xfId="1" applyNumberFormat="1" applyFont="1" applyFill="1" applyBorder="1" applyAlignment="1">
      <alignment horizontal="center" vertical="center" wrapText="1"/>
    </xf>
    <xf numFmtId="0" fontId="12" fillId="3" borderId="31" xfId="2" applyFont="1" applyFill="1" applyBorder="1" applyAlignment="1">
      <alignment horizontal="center" vertical="center" wrapText="1"/>
    </xf>
    <xf numFmtId="4" fontId="32" fillId="3" borderId="0" xfId="0" applyNumberFormat="1" applyFont="1" applyFill="1" applyAlignment="1">
      <alignment horizontal="center" vertical="center" wrapText="1"/>
    </xf>
    <xf numFmtId="165" fontId="32" fillId="3" borderId="0" xfId="1" applyNumberFormat="1" applyFont="1" applyFill="1" applyAlignment="1">
      <alignment horizontal="center" vertical="center" wrapText="1"/>
    </xf>
    <xf numFmtId="165" fontId="0" fillId="3" borderId="0" xfId="1" applyNumberFormat="1" applyFont="1" applyFill="1"/>
    <xf numFmtId="165" fontId="10" fillId="3" borderId="0" xfId="1" applyNumberFormat="1" applyFont="1" applyFill="1" applyBorder="1" applyAlignment="1">
      <alignment horizontal="center" vertical="center" wrapText="1"/>
    </xf>
    <xf numFmtId="0" fontId="12" fillId="27" borderId="0" xfId="1" applyNumberFormat="1" applyFont="1" applyFill="1" applyBorder="1" applyAlignment="1">
      <alignment horizontal="center" vertical="center" wrapText="1"/>
    </xf>
    <xf numFmtId="9" fontId="12" fillId="27" borderId="0" xfId="1" applyFont="1" applyFill="1" applyAlignment="1">
      <alignment horizontal="center" vertical="center" wrapText="1"/>
    </xf>
    <xf numFmtId="4" fontId="12" fillId="0" borderId="59" xfId="2" applyNumberFormat="1" applyFont="1" applyBorder="1" applyAlignment="1">
      <alignment horizontal="center" vertical="center" wrapText="1"/>
    </xf>
    <xf numFmtId="0" fontId="12" fillId="12" borderId="2" xfId="0" applyFont="1" applyFill="1" applyBorder="1" applyAlignment="1">
      <alignment horizontal="center" vertical="center" wrapText="1"/>
    </xf>
    <xf numFmtId="3" fontId="12" fillId="12" borderId="60" xfId="0" applyNumberFormat="1" applyFont="1" applyFill="1" applyBorder="1" applyAlignment="1">
      <alignment horizontal="center" vertical="center" wrapText="1"/>
    </xf>
    <xf numFmtId="3" fontId="12" fillId="32" borderId="79" xfId="2" applyNumberFormat="1" applyFont="1" applyFill="1" applyBorder="1" applyAlignment="1">
      <alignment horizontal="center" vertical="center" wrapText="1"/>
    </xf>
    <xf numFmtId="0" fontId="12" fillId="0" borderId="165" xfId="2" applyFont="1" applyBorder="1" applyAlignment="1">
      <alignment horizontal="center" vertical="center" wrapText="1"/>
    </xf>
    <xf numFmtId="0" fontId="12" fillId="0" borderId="166" xfId="2" applyFont="1" applyBorder="1" applyAlignment="1">
      <alignment horizontal="center" vertical="center" wrapText="1"/>
    </xf>
    <xf numFmtId="0" fontId="12" fillId="0" borderId="237" xfId="2" applyFont="1" applyBorder="1" applyAlignment="1">
      <alignment horizontal="center" vertical="center" wrapText="1"/>
    </xf>
    <xf numFmtId="0" fontId="14" fillId="24" borderId="117" xfId="0" applyFont="1" applyFill="1" applyBorder="1" applyAlignment="1">
      <alignment horizontal="center" vertical="center" wrapText="1"/>
    </xf>
    <xf numFmtId="169" fontId="12" fillId="3" borderId="58" xfId="0" applyNumberFormat="1" applyFont="1" applyFill="1" applyBorder="1" applyAlignment="1">
      <alignment horizontal="center" vertical="center" wrapText="1"/>
    </xf>
    <xf numFmtId="3" fontId="12" fillId="0" borderId="58" xfId="2" applyNumberFormat="1" applyFont="1" applyBorder="1" applyAlignment="1">
      <alignment horizontal="center" vertical="center" wrapText="1"/>
    </xf>
    <xf numFmtId="165" fontId="12" fillId="3" borderId="244" xfId="1" applyNumberFormat="1" applyFont="1" applyFill="1" applyBorder="1" applyAlignment="1">
      <alignment horizontal="center" vertical="center" wrapText="1"/>
    </xf>
    <xf numFmtId="165" fontId="12" fillId="3" borderId="245" xfId="1" applyNumberFormat="1" applyFont="1" applyFill="1" applyBorder="1" applyAlignment="1">
      <alignment horizontal="center" vertical="center" wrapText="1"/>
    </xf>
    <xf numFmtId="165" fontId="12" fillId="3" borderId="246" xfId="1" applyNumberFormat="1" applyFont="1" applyFill="1" applyBorder="1" applyAlignment="1">
      <alignment horizontal="center" vertical="center" wrapText="1"/>
    </xf>
    <xf numFmtId="165" fontId="12" fillId="3" borderId="247" xfId="1" applyNumberFormat="1" applyFont="1" applyFill="1" applyBorder="1" applyAlignment="1">
      <alignment horizontal="center" vertical="center" wrapText="1"/>
    </xf>
    <xf numFmtId="165" fontId="12" fillId="3" borderId="239" xfId="1" applyNumberFormat="1" applyFont="1" applyFill="1" applyBorder="1" applyAlignment="1">
      <alignment horizontal="center" vertical="center" wrapText="1"/>
    </xf>
    <xf numFmtId="3" fontId="12" fillId="18" borderId="244" xfId="2" applyNumberFormat="1" applyFont="1" applyFill="1" applyBorder="1" applyAlignment="1">
      <alignment horizontal="center" vertical="center" wrapText="1"/>
    </xf>
    <xf numFmtId="3" fontId="12" fillId="18" borderId="245" xfId="2" applyNumberFormat="1" applyFont="1" applyFill="1" applyBorder="1" applyAlignment="1">
      <alignment horizontal="center" vertical="center" wrapText="1"/>
    </xf>
    <xf numFmtId="3" fontId="12" fillId="18" borderId="246" xfId="2" applyNumberFormat="1" applyFont="1" applyFill="1" applyBorder="1" applyAlignment="1">
      <alignment horizontal="center" vertical="center" wrapText="1"/>
    </xf>
    <xf numFmtId="165" fontId="12" fillId="0" borderId="239" xfId="1" applyNumberFormat="1" applyFont="1" applyFill="1" applyBorder="1" applyAlignment="1">
      <alignment horizontal="center" vertical="center" wrapText="1"/>
    </xf>
    <xf numFmtId="165" fontId="12" fillId="18" borderId="248" xfId="2" applyNumberFormat="1" applyFont="1" applyFill="1" applyBorder="1" applyAlignment="1">
      <alignment horizontal="center" vertical="center" wrapText="1"/>
    </xf>
    <xf numFmtId="165" fontId="12" fillId="18" borderId="245" xfId="2" applyNumberFormat="1" applyFont="1" applyFill="1" applyBorder="1" applyAlignment="1">
      <alignment horizontal="center" vertical="center" wrapText="1"/>
    </xf>
    <xf numFmtId="165" fontId="12" fillId="18" borderId="246" xfId="2" applyNumberFormat="1" applyFont="1" applyFill="1" applyBorder="1" applyAlignment="1">
      <alignment horizontal="center" vertical="center" wrapText="1"/>
    </xf>
    <xf numFmtId="165" fontId="12" fillId="0" borderId="243" xfId="1" applyNumberFormat="1" applyFont="1" applyFill="1" applyBorder="1" applyAlignment="1">
      <alignment horizontal="center" vertical="center" wrapText="1"/>
    </xf>
    <xf numFmtId="0" fontId="12" fillId="3" borderId="239" xfId="2" applyFont="1" applyFill="1" applyBorder="1" applyAlignment="1">
      <alignment horizontal="center" vertical="center" wrapText="1"/>
    </xf>
    <xf numFmtId="0" fontId="12" fillId="18" borderId="244" xfId="2" applyFont="1" applyFill="1" applyBorder="1" applyAlignment="1">
      <alignment horizontal="center" vertical="center" wrapText="1"/>
    </xf>
    <xf numFmtId="0" fontId="12" fillId="18" borderId="245" xfId="2" applyFont="1" applyFill="1" applyBorder="1" applyAlignment="1">
      <alignment horizontal="center" vertical="center" wrapText="1"/>
    </xf>
    <xf numFmtId="0" fontId="12" fillId="18" borderId="249" xfId="2" applyFont="1" applyFill="1" applyBorder="1" applyAlignment="1">
      <alignment horizontal="center" vertical="center" wrapText="1"/>
    </xf>
    <xf numFmtId="0" fontId="12" fillId="18" borderId="247" xfId="2" applyFont="1" applyFill="1" applyBorder="1" applyAlignment="1">
      <alignment horizontal="center" vertical="center" wrapText="1"/>
    </xf>
    <xf numFmtId="0" fontId="12" fillId="18" borderId="246" xfId="2" applyFont="1" applyFill="1" applyBorder="1" applyAlignment="1">
      <alignment horizontal="center" vertical="center" wrapText="1"/>
    </xf>
    <xf numFmtId="0" fontId="12" fillId="18" borderId="239" xfId="2" applyFont="1" applyFill="1" applyBorder="1" applyAlignment="1">
      <alignment horizontal="center" vertical="center" wrapText="1"/>
    </xf>
    <xf numFmtId="0" fontId="12" fillId="18" borderId="32" xfId="2" applyFont="1" applyFill="1" applyBorder="1" applyAlignment="1">
      <alignment horizontal="center" vertical="center" wrapText="1"/>
    </xf>
    <xf numFmtId="0" fontId="12" fillId="18" borderId="248" xfId="2" applyFont="1" applyFill="1" applyBorder="1" applyAlignment="1">
      <alignment horizontal="center" vertical="center" wrapText="1"/>
    </xf>
    <xf numFmtId="0" fontId="12" fillId="18" borderId="243" xfId="2" applyFont="1" applyFill="1" applyBorder="1" applyAlignment="1">
      <alignment horizontal="center" vertical="center" wrapText="1"/>
    </xf>
    <xf numFmtId="165" fontId="12" fillId="18" borderId="244" xfId="1" applyNumberFormat="1" applyFont="1" applyFill="1" applyBorder="1" applyAlignment="1">
      <alignment horizontal="center" vertical="center" wrapText="1"/>
    </xf>
    <xf numFmtId="165" fontId="12" fillId="18" borderId="245" xfId="1" applyNumberFormat="1" applyFont="1" applyFill="1" applyBorder="1" applyAlignment="1">
      <alignment horizontal="center" vertical="center" wrapText="1"/>
    </xf>
    <xf numFmtId="165" fontId="12" fillId="18" borderId="249" xfId="1" applyNumberFormat="1" applyFont="1" applyFill="1" applyBorder="1" applyAlignment="1">
      <alignment horizontal="center" vertical="center" wrapText="1"/>
    </xf>
    <xf numFmtId="165" fontId="12" fillId="18" borderId="247" xfId="1" applyNumberFormat="1" applyFont="1" applyFill="1" applyBorder="1" applyAlignment="1">
      <alignment horizontal="center" vertical="center" wrapText="1"/>
    </xf>
    <xf numFmtId="165" fontId="12" fillId="18" borderId="246" xfId="1" applyNumberFormat="1" applyFont="1" applyFill="1" applyBorder="1" applyAlignment="1">
      <alignment horizontal="center" vertical="center" wrapText="1"/>
    </xf>
    <xf numFmtId="165" fontId="12" fillId="18" borderId="239" xfId="1" applyNumberFormat="1" applyFont="1" applyFill="1" applyBorder="1" applyAlignment="1">
      <alignment horizontal="center" vertical="center" wrapText="1"/>
    </xf>
    <xf numFmtId="3" fontId="12" fillId="18" borderId="249" xfId="2" applyNumberFormat="1" applyFont="1" applyFill="1" applyBorder="1" applyAlignment="1">
      <alignment horizontal="center" vertical="center" wrapText="1"/>
    </xf>
    <xf numFmtId="9" fontId="12" fillId="18" borderId="246" xfId="1" applyFont="1" applyFill="1" applyBorder="1" applyAlignment="1">
      <alignment horizontal="center" vertical="center" wrapText="1"/>
    </xf>
    <xf numFmtId="9" fontId="12" fillId="18" borderId="247" xfId="1" applyFont="1" applyFill="1" applyBorder="1" applyAlignment="1">
      <alignment horizontal="center" vertical="center" wrapText="1"/>
    </xf>
    <xf numFmtId="165" fontId="12" fillId="40" borderId="239" xfId="1" applyNumberFormat="1" applyFont="1" applyFill="1" applyBorder="1" applyAlignment="1">
      <alignment horizontal="center" vertical="center" wrapText="1"/>
    </xf>
    <xf numFmtId="10" fontId="12" fillId="18" borderId="247" xfId="1" applyNumberFormat="1" applyFont="1" applyFill="1" applyBorder="1" applyAlignment="1">
      <alignment horizontal="center" vertical="center" wrapText="1"/>
    </xf>
    <xf numFmtId="10" fontId="12" fillId="18" borderId="246" xfId="1" applyNumberFormat="1" applyFont="1" applyFill="1" applyBorder="1" applyAlignment="1">
      <alignment horizontal="center" vertical="center" wrapText="1"/>
    </xf>
    <xf numFmtId="10" fontId="12" fillId="40" borderId="243" xfId="1" applyNumberFormat="1" applyFont="1" applyFill="1" applyBorder="1" applyAlignment="1">
      <alignment horizontal="center" vertical="center" wrapText="1"/>
    </xf>
    <xf numFmtId="3" fontId="12" fillId="3" borderId="227" xfId="2" applyNumberFormat="1" applyFont="1" applyFill="1" applyBorder="1" applyAlignment="1">
      <alignment horizontal="center" vertical="center" wrapText="1"/>
    </xf>
    <xf numFmtId="3" fontId="12" fillId="3" borderId="228" xfId="2" applyNumberFormat="1" applyFont="1" applyFill="1" applyBorder="1" applyAlignment="1">
      <alignment horizontal="center" vertical="center" wrapText="1"/>
    </xf>
    <xf numFmtId="3" fontId="12" fillId="3" borderId="229" xfId="3" applyNumberFormat="1" applyFont="1" applyFill="1" applyBorder="1" applyAlignment="1">
      <alignment horizontal="center" vertical="center" wrapText="1"/>
    </xf>
    <xf numFmtId="3" fontId="12" fillId="3" borderId="230" xfId="3" applyNumberFormat="1" applyFont="1" applyFill="1" applyBorder="1" applyAlignment="1">
      <alignment horizontal="center" vertical="center" wrapText="1"/>
    </xf>
    <xf numFmtId="3" fontId="12" fillId="27" borderId="232" xfId="3" applyNumberFormat="1" applyFont="1" applyFill="1" applyBorder="1" applyAlignment="1">
      <alignment horizontal="center" vertical="center" wrapText="1"/>
    </xf>
    <xf numFmtId="3" fontId="12" fillId="18" borderId="232" xfId="3" applyNumberFormat="1" applyFont="1" applyFill="1" applyBorder="1" applyAlignment="1">
      <alignment horizontal="center" vertical="center" wrapText="1"/>
    </xf>
    <xf numFmtId="3" fontId="12" fillId="3" borderId="232" xfId="2" applyNumberFormat="1" applyFont="1" applyFill="1" applyBorder="1" applyAlignment="1">
      <alignment horizontal="center" vertical="center" wrapText="1"/>
    </xf>
    <xf numFmtId="3" fontId="12" fillId="3" borderId="231" xfId="2" applyNumberFormat="1" applyFont="1" applyFill="1" applyBorder="1" applyAlignment="1">
      <alignment horizontal="center" vertical="center" wrapText="1"/>
    </xf>
    <xf numFmtId="9" fontId="12" fillId="27" borderId="244" xfId="1" applyFont="1" applyFill="1" applyBorder="1" applyAlignment="1">
      <alignment horizontal="center" vertical="center" wrapText="1"/>
    </xf>
    <xf numFmtId="9" fontId="12" fillId="3" borderId="245" xfId="1" applyFont="1" applyFill="1" applyBorder="1" applyAlignment="1">
      <alignment horizontal="center" vertical="center" wrapText="1"/>
    </xf>
    <xf numFmtId="9" fontId="12" fillId="3" borderId="249" xfId="1" applyFont="1" applyFill="1" applyBorder="1" applyAlignment="1">
      <alignment horizontal="center" vertical="center" wrapText="1"/>
    </xf>
    <xf numFmtId="9" fontId="12" fillId="27" borderId="247" xfId="1" applyFont="1" applyFill="1" applyBorder="1" applyAlignment="1">
      <alignment horizontal="center" vertical="center" wrapText="1"/>
    </xf>
    <xf numFmtId="9" fontId="12" fillId="3" borderId="246" xfId="1" applyFont="1" applyFill="1" applyBorder="1" applyAlignment="1">
      <alignment horizontal="center" vertical="center" wrapText="1"/>
    </xf>
    <xf numFmtId="9" fontId="12" fillId="27" borderId="239" xfId="1" applyFont="1" applyFill="1" applyBorder="1" applyAlignment="1">
      <alignment horizontal="center" vertical="center" wrapText="1"/>
    </xf>
    <xf numFmtId="9" fontId="12" fillId="0" borderId="247" xfId="1" applyFont="1" applyFill="1" applyBorder="1" applyAlignment="1">
      <alignment horizontal="center" vertical="center" wrapText="1"/>
    </xf>
    <xf numFmtId="3" fontId="12" fillId="18" borderId="246" xfId="3" applyNumberFormat="1" applyFont="1" applyFill="1" applyBorder="1" applyAlignment="1">
      <alignment horizontal="center" vertical="center" wrapText="1"/>
    </xf>
    <xf numFmtId="3" fontId="12" fillId="18" borderId="32" xfId="3" applyNumberFormat="1" applyFont="1" applyFill="1" applyBorder="1" applyAlignment="1">
      <alignment horizontal="center" vertical="center" wrapText="1"/>
    </xf>
    <xf numFmtId="0" fontId="12" fillId="40" borderId="244" xfId="2" applyFont="1" applyFill="1" applyBorder="1" applyAlignment="1">
      <alignment horizontal="center" vertical="center" wrapText="1"/>
    </xf>
    <xf numFmtId="0" fontId="12" fillId="40" borderId="245" xfId="2" applyFont="1" applyFill="1" applyBorder="1" applyAlignment="1">
      <alignment horizontal="center" vertical="center" wrapText="1"/>
    </xf>
    <xf numFmtId="0" fontId="12" fillId="40" borderId="249" xfId="2" applyFont="1" applyFill="1" applyBorder="1" applyAlignment="1">
      <alignment horizontal="center" vertical="center" wrapText="1"/>
    </xf>
    <xf numFmtId="0" fontId="12" fillId="40" borderId="247" xfId="2" applyFont="1" applyFill="1" applyBorder="1" applyAlignment="1">
      <alignment horizontal="center" vertical="center" wrapText="1"/>
    </xf>
    <xf numFmtId="0" fontId="12" fillId="40" borderId="246" xfId="2" applyFont="1" applyFill="1" applyBorder="1" applyAlignment="1">
      <alignment horizontal="center" vertical="center" wrapText="1"/>
    </xf>
    <xf numFmtId="0" fontId="12" fillId="40" borderId="239" xfId="2" applyFont="1" applyFill="1" applyBorder="1" applyAlignment="1">
      <alignment horizontal="center" vertical="center" wrapText="1"/>
    </xf>
    <xf numFmtId="0" fontId="12" fillId="40" borderId="248" xfId="2" applyFont="1" applyFill="1" applyBorder="1" applyAlignment="1">
      <alignment horizontal="center" vertical="center" wrapText="1"/>
    </xf>
    <xf numFmtId="0" fontId="12" fillId="40" borderId="243" xfId="2" applyFont="1" applyFill="1" applyBorder="1" applyAlignment="1">
      <alignment horizontal="center" vertical="center" wrapText="1"/>
    </xf>
    <xf numFmtId="0" fontId="12" fillId="0" borderId="31" xfId="0" applyFont="1" applyBorder="1" applyAlignment="1">
      <alignment horizontal="center" vertical="center" wrapText="1"/>
    </xf>
    <xf numFmtId="3" fontId="12" fillId="18" borderId="250" xfId="3" applyNumberFormat="1" applyFont="1" applyFill="1" applyBorder="1" applyAlignment="1">
      <alignment horizontal="center" vertical="center" wrapText="1"/>
    </xf>
    <xf numFmtId="3" fontId="12" fillId="18" borderId="251" xfId="3" applyNumberFormat="1" applyFont="1" applyFill="1" applyBorder="1" applyAlignment="1">
      <alignment horizontal="center" vertical="center" wrapText="1"/>
    </xf>
    <xf numFmtId="9" fontId="47" fillId="18" borderId="57" xfId="1" applyFont="1" applyFill="1" applyBorder="1" applyAlignment="1">
      <alignment horizontal="center" vertical="center" wrapText="1"/>
    </xf>
    <xf numFmtId="0" fontId="12" fillId="3" borderId="31" xfId="0" applyFont="1" applyFill="1" applyBorder="1" applyAlignment="1">
      <alignment horizontal="center" vertical="center" wrapText="1"/>
    </xf>
    <xf numFmtId="9" fontId="12" fillId="3" borderId="244" xfId="1" applyFont="1" applyFill="1" applyBorder="1" applyAlignment="1">
      <alignment horizontal="center" vertical="center" wrapText="1"/>
    </xf>
    <xf numFmtId="9" fontId="12" fillId="3" borderId="247" xfId="1" applyFont="1" applyFill="1" applyBorder="1" applyAlignment="1">
      <alignment horizontal="center" vertical="center" wrapText="1"/>
    </xf>
    <xf numFmtId="9" fontId="12" fillId="29" borderId="250" xfId="3" applyNumberFormat="1" applyFont="1" applyFill="1" applyBorder="1" applyAlignment="1">
      <alignment horizontal="center" vertical="center" wrapText="1"/>
    </xf>
    <xf numFmtId="9" fontId="12" fillId="29" borderId="251" xfId="3" applyNumberFormat="1" applyFont="1" applyFill="1" applyBorder="1" applyAlignment="1">
      <alignment horizontal="center" vertical="center" wrapText="1"/>
    </xf>
    <xf numFmtId="9" fontId="47" fillId="18" borderId="239" xfId="1" applyFont="1" applyFill="1" applyBorder="1" applyAlignment="1">
      <alignment horizontal="center" vertical="center" wrapText="1"/>
    </xf>
    <xf numFmtId="9" fontId="47" fillId="18" borderId="58" xfId="1" applyFont="1" applyFill="1" applyBorder="1" applyAlignment="1">
      <alignment horizontal="center" vertical="center" wrapText="1"/>
    </xf>
    <xf numFmtId="3" fontId="12" fillId="18" borderId="239" xfId="3" applyNumberFormat="1" applyFont="1" applyFill="1" applyBorder="1" applyAlignment="1">
      <alignment horizontal="center" vertical="center" wrapText="1"/>
    </xf>
    <xf numFmtId="3" fontId="12" fillId="18" borderId="248" xfId="2" applyNumberFormat="1" applyFont="1" applyFill="1" applyBorder="1" applyAlignment="1">
      <alignment horizontal="center" vertical="center" wrapText="1"/>
    </xf>
    <xf numFmtId="3" fontId="12" fillId="18" borderId="247" xfId="3" applyNumberFormat="1" applyFont="1" applyFill="1" applyBorder="1" applyAlignment="1">
      <alignment horizontal="center" vertical="center" wrapText="1"/>
    </xf>
    <xf numFmtId="3" fontId="12" fillId="18" borderId="243" xfId="3" applyNumberFormat="1" applyFont="1" applyFill="1" applyBorder="1" applyAlignment="1">
      <alignment horizontal="center" vertical="center" wrapText="1"/>
    </xf>
    <xf numFmtId="3" fontId="12" fillId="3" borderId="253" xfId="2" applyNumberFormat="1" applyFont="1" applyFill="1" applyBorder="1" applyAlignment="1">
      <alignment horizontal="center" vertical="center" wrapText="1"/>
    </xf>
    <xf numFmtId="3" fontId="12" fillId="3" borderId="230" xfId="2" applyNumberFormat="1" applyFont="1" applyFill="1" applyBorder="1" applyAlignment="1">
      <alignment horizontal="center" vertical="center" wrapText="1"/>
    </xf>
    <xf numFmtId="3" fontId="12" fillId="18" borderId="29" xfId="3" applyNumberFormat="1" applyFont="1" applyFill="1" applyBorder="1" applyAlignment="1">
      <alignment horizontal="center" vertical="center" wrapText="1"/>
    </xf>
    <xf numFmtId="3" fontId="12" fillId="3" borderId="226" xfId="2" applyNumberFormat="1" applyFont="1" applyFill="1" applyBorder="1" applyAlignment="1">
      <alignment horizontal="center" vertical="center" wrapText="1"/>
    </xf>
    <xf numFmtId="3" fontId="12" fillId="18" borderId="230" xfId="3" applyNumberFormat="1" applyFont="1" applyFill="1" applyBorder="1" applyAlignment="1">
      <alignment horizontal="center" vertical="center" wrapText="1"/>
    </xf>
    <xf numFmtId="3" fontId="12" fillId="18" borderId="253" xfId="2" applyNumberFormat="1" applyFont="1" applyFill="1" applyBorder="1" applyAlignment="1">
      <alignment horizontal="center" vertical="center" wrapText="1"/>
    </xf>
    <xf numFmtId="3" fontId="12" fillId="18" borderId="227" xfId="2" applyNumberFormat="1" applyFont="1" applyFill="1" applyBorder="1" applyAlignment="1">
      <alignment horizontal="center" vertical="center" wrapText="1"/>
    </xf>
    <xf numFmtId="3" fontId="12" fillId="18" borderId="230" xfId="2" applyNumberFormat="1" applyFont="1" applyFill="1" applyBorder="1" applyAlignment="1">
      <alignment horizontal="center" vertical="center" wrapText="1"/>
    </xf>
    <xf numFmtId="3" fontId="12" fillId="18" borderId="229" xfId="3" applyNumberFormat="1" applyFont="1" applyFill="1" applyBorder="1" applyAlignment="1">
      <alignment horizontal="center" vertical="center" wrapText="1"/>
    </xf>
    <xf numFmtId="3" fontId="12" fillId="18" borderId="226" xfId="2" applyNumberFormat="1" applyFont="1" applyFill="1" applyBorder="1" applyAlignment="1">
      <alignment horizontal="center" vertical="center" wrapText="1"/>
    </xf>
    <xf numFmtId="3" fontId="12" fillId="18" borderId="231" xfId="3" applyNumberFormat="1" applyFont="1" applyFill="1" applyBorder="1" applyAlignment="1">
      <alignment horizontal="center" vertical="center" wrapText="1"/>
    </xf>
    <xf numFmtId="9" fontId="12" fillId="3" borderId="239" xfId="1" applyFont="1" applyFill="1" applyBorder="1" applyAlignment="1">
      <alignment horizontal="center" vertical="center" wrapText="1"/>
    </xf>
    <xf numFmtId="3" fontId="12" fillId="29" borderId="239" xfId="3" applyNumberFormat="1" applyFont="1" applyFill="1" applyBorder="1" applyAlignment="1">
      <alignment horizontal="center" vertical="center" wrapText="1"/>
    </xf>
    <xf numFmtId="9" fontId="12" fillId="3" borderId="248" xfId="1" applyFont="1" applyFill="1" applyBorder="1" applyAlignment="1">
      <alignment horizontal="center" vertical="center" wrapText="1"/>
    </xf>
    <xf numFmtId="9" fontId="12" fillId="3" borderId="243" xfId="1" applyFont="1" applyFill="1" applyBorder="1" applyAlignment="1">
      <alignment horizontal="center" vertical="center" wrapText="1"/>
    </xf>
    <xf numFmtId="3" fontId="12" fillId="29" borderId="232" xfId="3" applyNumberFormat="1" applyFont="1" applyFill="1" applyBorder="1" applyAlignment="1">
      <alignment horizontal="center" vertical="center" wrapText="1"/>
    </xf>
    <xf numFmtId="9" fontId="12" fillId="48" borderId="65" xfId="1" applyFont="1" applyFill="1" applyBorder="1" applyAlignment="1">
      <alignment horizontal="center" vertical="center" wrapText="1"/>
    </xf>
    <xf numFmtId="9" fontId="12" fillId="48" borderId="60" xfId="1" applyFont="1" applyFill="1" applyBorder="1" applyAlignment="1">
      <alignment horizontal="center" vertical="center" wrapText="1"/>
    </xf>
    <xf numFmtId="9" fontId="12" fillId="48" borderId="61" xfId="1" applyFont="1" applyFill="1" applyBorder="1" applyAlignment="1">
      <alignment horizontal="center" vertical="center" wrapText="1"/>
    </xf>
    <xf numFmtId="9" fontId="12" fillId="48" borderId="59" xfId="1" applyFont="1" applyFill="1" applyBorder="1" applyAlignment="1">
      <alignment horizontal="center" vertical="center" wrapText="1"/>
    </xf>
    <xf numFmtId="9" fontId="12" fillId="48" borderId="57" xfId="1" applyFont="1" applyFill="1" applyBorder="1" applyAlignment="1">
      <alignment horizontal="center" vertical="center" wrapText="1"/>
    </xf>
    <xf numFmtId="9" fontId="12" fillId="48" borderId="110" xfId="1" applyFont="1" applyFill="1" applyBorder="1" applyAlignment="1">
      <alignment horizontal="center" vertical="center" wrapText="1"/>
    </xf>
    <xf numFmtId="9" fontId="12" fillId="48" borderId="2" xfId="1" applyFont="1" applyFill="1" applyBorder="1" applyAlignment="1">
      <alignment horizontal="center" vertical="center" wrapText="1"/>
    </xf>
    <xf numFmtId="9" fontId="12" fillId="18" borderId="115" xfId="3" applyNumberFormat="1" applyFont="1" applyFill="1" applyBorder="1" applyAlignment="1">
      <alignment horizontal="center" vertical="center" wrapText="1"/>
    </xf>
    <xf numFmtId="9" fontId="12" fillId="18" borderId="244" xfId="1" applyFont="1" applyFill="1" applyBorder="1" applyAlignment="1">
      <alignment horizontal="center" vertical="center" wrapText="1"/>
    </xf>
    <xf numFmtId="9" fontId="12" fillId="18" borderId="245" xfId="1" applyFont="1" applyFill="1" applyBorder="1" applyAlignment="1">
      <alignment horizontal="center" vertical="center" wrapText="1"/>
    </xf>
    <xf numFmtId="9" fontId="12" fillId="18" borderId="250" xfId="3" applyNumberFormat="1" applyFont="1" applyFill="1" applyBorder="1" applyAlignment="1">
      <alignment horizontal="center" vertical="center" wrapText="1"/>
    </xf>
    <xf numFmtId="9" fontId="12" fillId="18" borderId="116" xfId="3" applyNumberFormat="1" applyFont="1" applyFill="1" applyBorder="1" applyAlignment="1">
      <alignment horizontal="center" vertical="center" wrapText="1"/>
    </xf>
    <xf numFmtId="3" fontId="12" fillId="18" borderId="65" xfId="3" applyNumberFormat="1" applyFont="1" applyFill="1" applyBorder="1" applyAlignment="1">
      <alignment horizontal="center" vertical="center" wrapText="1"/>
    </xf>
    <xf numFmtId="3" fontId="12" fillId="18" borderId="244" xfId="3" applyNumberFormat="1" applyFont="1" applyFill="1" applyBorder="1" applyAlignment="1">
      <alignment horizontal="center" vertical="center" wrapText="1"/>
    </xf>
    <xf numFmtId="9" fontId="12" fillId="40" borderId="2" xfId="1" applyFont="1" applyFill="1" applyBorder="1" applyAlignment="1">
      <alignment horizontal="center" vertical="center" wrapText="1"/>
    </xf>
    <xf numFmtId="9" fontId="12" fillId="40" borderId="164" xfId="1" applyFont="1" applyFill="1" applyBorder="1" applyAlignment="1">
      <alignment horizontal="center" vertical="center" wrapText="1"/>
    </xf>
    <xf numFmtId="9" fontId="12" fillId="40" borderId="172" xfId="1" applyFont="1" applyFill="1" applyBorder="1" applyAlignment="1">
      <alignment horizontal="center" vertical="center" wrapText="1"/>
    </xf>
    <xf numFmtId="9" fontId="12" fillId="40" borderId="6" xfId="1" applyFont="1" applyFill="1" applyBorder="1" applyAlignment="1">
      <alignment horizontal="center" vertical="center" wrapText="1"/>
    </xf>
    <xf numFmtId="9" fontId="12" fillId="47" borderId="57" xfId="1" applyFont="1" applyFill="1" applyBorder="1" applyAlignment="1">
      <alignment horizontal="center" vertical="center" wrapText="1"/>
    </xf>
    <xf numFmtId="3" fontId="12" fillId="47" borderId="59" xfId="2" applyNumberFormat="1" applyFont="1" applyFill="1" applyBorder="1" applyAlignment="1">
      <alignment horizontal="center" vertical="center" wrapText="1"/>
    </xf>
    <xf numFmtId="3" fontId="12" fillId="47" borderId="57" xfId="2" applyNumberFormat="1" applyFont="1" applyFill="1" applyBorder="1" applyAlignment="1">
      <alignment horizontal="center" vertical="center" wrapText="1"/>
    </xf>
    <xf numFmtId="0" fontId="12" fillId="47" borderId="61" xfId="0" applyFont="1" applyFill="1" applyBorder="1" applyAlignment="1">
      <alignment horizontal="center" vertical="center" wrapText="1"/>
    </xf>
    <xf numFmtId="0" fontId="12" fillId="47" borderId="59" xfId="0" applyFont="1" applyFill="1" applyBorder="1" applyAlignment="1">
      <alignment horizontal="center" vertical="center" wrapText="1"/>
    </xf>
    <xf numFmtId="0" fontId="12" fillId="47" borderId="57" xfId="0" applyFont="1" applyFill="1" applyBorder="1" applyAlignment="1">
      <alignment horizontal="center" vertical="center" wrapText="1"/>
    </xf>
    <xf numFmtId="0" fontId="12" fillId="47" borderId="65" xfId="0" applyFont="1" applyFill="1" applyBorder="1" applyAlignment="1">
      <alignment horizontal="center" vertical="center" wrapText="1"/>
    </xf>
    <xf numFmtId="0" fontId="12" fillId="47" borderId="60" xfId="0" applyFont="1" applyFill="1" applyBorder="1" applyAlignment="1">
      <alignment horizontal="center" vertical="center" wrapText="1"/>
    </xf>
    <xf numFmtId="0" fontId="12" fillId="47" borderId="110" xfId="0" applyFont="1" applyFill="1" applyBorder="1" applyAlignment="1">
      <alignment horizontal="center" vertical="center" wrapText="1"/>
    </xf>
    <xf numFmtId="0" fontId="12" fillId="47" borderId="2" xfId="0" applyFont="1" applyFill="1" applyBorder="1" applyAlignment="1">
      <alignment horizontal="center" vertical="center" wrapText="1"/>
    </xf>
    <xf numFmtId="0" fontId="13" fillId="46" borderId="57" xfId="2" applyFont="1" applyFill="1" applyBorder="1" applyAlignment="1">
      <alignment horizontal="left" vertical="center" wrapText="1" indent="4"/>
    </xf>
    <xf numFmtId="9" fontId="12" fillId="46" borderId="59" xfId="1" applyFont="1" applyFill="1" applyBorder="1" applyAlignment="1">
      <alignment horizontal="center" vertical="center" wrapText="1"/>
    </xf>
    <xf numFmtId="9" fontId="12" fillId="46" borderId="115" xfId="1" applyFont="1" applyFill="1" applyBorder="1" applyAlignment="1">
      <alignment horizontal="center" vertical="center" wrapText="1"/>
    </xf>
    <xf numFmtId="9" fontId="12" fillId="46" borderId="78" xfId="1" applyFont="1" applyFill="1" applyBorder="1" applyAlignment="1">
      <alignment horizontal="center" vertical="center" wrapText="1"/>
    </xf>
    <xf numFmtId="3" fontId="12" fillId="46" borderId="0" xfId="3" applyNumberFormat="1" applyFont="1" applyFill="1" applyBorder="1" applyAlignment="1">
      <alignment horizontal="center" vertical="center" wrapText="1"/>
    </xf>
    <xf numFmtId="3" fontId="12" fillId="46" borderId="69" xfId="3" applyNumberFormat="1" applyFont="1" applyFill="1" applyBorder="1" applyAlignment="1">
      <alignment horizontal="center" vertical="center" wrapText="1"/>
    </xf>
    <xf numFmtId="3" fontId="12" fillId="46" borderId="2" xfId="3" applyNumberFormat="1" applyFont="1" applyFill="1" applyBorder="1" applyAlignment="1">
      <alignment horizontal="center" vertical="center" wrapText="1"/>
    </xf>
    <xf numFmtId="3" fontId="12" fillId="46" borderId="78" xfId="3" applyNumberFormat="1" applyFont="1" applyFill="1" applyBorder="1" applyAlignment="1">
      <alignment horizontal="center" vertical="center" wrapText="1"/>
    </xf>
    <xf numFmtId="0" fontId="12" fillId="46" borderId="69" xfId="0" applyFont="1" applyFill="1" applyBorder="1" applyAlignment="1">
      <alignment horizontal="center" vertical="center" wrapText="1"/>
    </xf>
    <xf numFmtId="9" fontId="13" fillId="46" borderId="65" xfId="1" applyFont="1" applyFill="1" applyBorder="1" applyAlignment="1">
      <alignment horizontal="left" vertical="center" wrapText="1" indent="4"/>
    </xf>
    <xf numFmtId="9" fontId="13" fillId="46" borderId="60" xfId="1" applyFont="1" applyFill="1" applyBorder="1" applyAlignment="1">
      <alignment horizontal="left" vertical="center" wrapText="1" indent="4"/>
    </xf>
    <xf numFmtId="9" fontId="13" fillId="46" borderId="79" xfId="1" applyFont="1" applyFill="1" applyBorder="1" applyAlignment="1">
      <alignment horizontal="left" vertical="center" wrapText="1" indent="4"/>
    </xf>
    <xf numFmtId="9" fontId="13" fillId="46" borderId="59" xfId="1" applyFont="1" applyFill="1" applyBorder="1" applyAlignment="1">
      <alignment horizontal="left" vertical="center" wrapText="1" indent="4"/>
    </xf>
    <xf numFmtId="165" fontId="12" fillId="46" borderId="65" xfId="1" applyNumberFormat="1" applyFont="1" applyFill="1" applyBorder="1" applyAlignment="1">
      <alignment horizontal="center" vertical="center" wrapText="1"/>
    </xf>
    <xf numFmtId="165" fontId="12" fillId="46" borderId="60" xfId="1" applyNumberFormat="1" applyFont="1" applyFill="1" applyBorder="1" applyAlignment="1">
      <alignment horizontal="center" vertical="center" wrapText="1"/>
    </xf>
    <xf numFmtId="165" fontId="12" fillId="46" borderId="61" xfId="1" applyNumberFormat="1" applyFont="1" applyFill="1" applyBorder="1" applyAlignment="1">
      <alignment horizontal="center" vertical="center" wrapText="1"/>
    </xf>
    <xf numFmtId="165" fontId="12" fillId="46" borderId="59" xfId="3" applyNumberFormat="1" applyFont="1" applyFill="1" applyBorder="1" applyAlignment="1">
      <alignment horizontal="center" vertical="center" wrapText="1"/>
    </xf>
    <xf numFmtId="165" fontId="12" fillId="46" borderId="115" xfId="3" applyNumberFormat="1" applyFont="1" applyFill="1" applyBorder="1" applyAlignment="1">
      <alignment horizontal="center" vertical="center" wrapText="1"/>
    </xf>
    <xf numFmtId="9" fontId="12" fillId="46" borderId="65" xfId="1" applyFont="1" applyFill="1" applyBorder="1" applyAlignment="1">
      <alignment horizontal="center" vertical="center" wrapText="1"/>
    </xf>
    <xf numFmtId="9" fontId="12" fillId="46" borderId="60" xfId="1" applyFont="1" applyFill="1" applyBorder="1" applyAlignment="1">
      <alignment horizontal="center" vertical="center" wrapText="1"/>
    </xf>
    <xf numFmtId="9" fontId="12" fillId="46" borderId="79" xfId="1" applyFont="1" applyFill="1" applyBorder="1" applyAlignment="1">
      <alignment horizontal="center" vertical="center" wrapText="1"/>
    </xf>
    <xf numFmtId="9" fontId="12" fillId="46" borderId="78" xfId="3" applyNumberFormat="1" applyFont="1" applyFill="1" applyBorder="1" applyAlignment="1">
      <alignment horizontal="center" vertical="center" wrapText="1"/>
    </xf>
    <xf numFmtId="0" fontId="12" fillId="46" borderId="69" xfId="2" applyFont="1" applyFill="1" applyBorder="1" applyAlignment="1">
      <alignment horizontal="center" vertical="center" wrapText="1"/>
    </xf>
    <xf numFmtId="3" fontId="12" fillId="49" borderId="69" xfId="3" applyNumberFormat="1" applyFont="1" applyFill="1" applyBorder="1" applyAlignment="1">
      <alignment horizontal="center" vertical="center" wrapText="1"/>
    </xf>
    <xf numFmtId="3" fontId="12" fillId="49" borderId="70" xfId="3" applyNumberFormat="1" applyFont="1" applyFill="1" applyBorder="1" applyAlignment="1">
      <alignment horizontal="center" vertical="center" wrapText="1"/>
    </xf>
    <xf numFmtId="0" fontId="13" fillId="46" borderId="69" xfId="2" applyFont="1" applyFill="1" applyBorder="1" applyAlignment="1">
      <alignment horizontal="left" vertical="center" wrapText="1" indent="4"/>
    </xf>
    <xf numFmtId="3" fontId="12" fillId="46" borderId="69" xfId="2" applyNumberFormat="1" applyFont="1" applyFill="1" applyBorder="1" applyAlignment="1">
      <alignment horizontal="center" vertical="center" wrapText="1"/>
    </xf>
    <xf numFmtId="3" fontId="12" fillId="46" borderId="70" xfId="2" applyNumberFormat="1" applyFont="1" applyFill="1" applyBorder="1" applyAlignment="1">
      <alignment horizontal="center" vertical="center" wrapText="1"/>
    </xf>
    <xf numFmtId="0" fontId="12" fillId="0" borderId="166" xfId="0" applyFont="1" applyBorder="1" applyAlignment="1">
      <alignment horizontal="center" vertical="center" wrapText="1"/>
    </xf>
    <xf numFmtId="3" fontId="12" fillId="3" borderId="171" xfId="2" applyNumberFormat="1" applyFont="1" applyFill="1" applyBorder="1" applyAlignment="1">
      <alignment horizontal="center" vertical="center" wrapText="1"/>
    </xf>
    <xf numFmtId="3" fontId="12" fillId="3" borderId="242" xfId="2" applyNumberFormat="1" applyFont="1" applyFill="1" applyBorder="1" applyAlignment="1">
      <alignment horizontal="center" vertical="center" wrapText="1"/>
    </xf>
    <xf numFmtId="3" fontId="12" fillId="3" borderId="254" xfId="2" applyNumberFormat="1" applyFont="1" applyFill="1" applyBorder="1" applyAlignment="1">
      <alignment horizontal="center" vertical="center" wrapText="1"/>
    </xf>
    <xf numFmtId="3" fontId="12" fillId="3" borderId="255" xfId="2" applyNumberFormat="1" applyFont="1" applyFill="1" applyBorder="1" applyAlignment="1">
      <alignment horizontal="center" vertical="center" wrapText="1"/>
    </xf>
    <xf numFmtId="3" fontId="12" fillId="3" borderId="256" xfId="2" applyNumberFormat="1" applyFont="1" applyFill="1" applyBorder="1" applyAlignment="1">
      <alignment horizontal="center" vertical="center" wrapText="1"/>
    </xf>
    <xf numFmtId="3" fontId="12" fillId="3" borderId="257" xfId="3" applyNumberFormat="1" applyFont="1" applyFill="1" applyBorder="1" applyAlignment="1">
      <alignment horizontal="center" vertical="center" wrapText="1"/>
    </xf>
    <xf numFmtId="3" fontId="12" fillId="3" borderId="256" xfId="3" applyNumberFormat="1" applyFont="1" applyFill="1" applyBorder="1" applyAlignment="1">
      <alignment horizontal="center" vertical="center" wrapText="1"/>
    </xf>
    <xf numFmtId="4" fontId="12" fillId="3" borderId="167" xfId="2" applyNumberFormat="1" applyFont="1" applyFill="1" applyBorder="1" applyAlignment="1">
      <alignment horizontal="center" vertical="center" wrapText="1"/>
    </xf>
    <xf numFmtId="4" fontId="12" fillId="3" borderId="168" xfId="2" applyNumberFormat="1" applyFont="1" applyFill="1" applyBorder="1" applyAlignment="1">
      <alignment horizontal="center" vertical="center" wrapText="1"/>
    </xf>
    <xf numFmtId="4" fontId="12" fillId="3" borderId="171" xfId="2" applyNumberFormat="1" applyFont="1" applyFill="1" applyBorder="1" applyAlignment="1">
      <alignment horizontal="center" vertical="center" wrapText="1"/>
    </xf>
    <xf numFmtId="4" fontId="12" fillId="3" borderId="170" xfId="3" applyNumberFormat="1" applyFont="1" applyFill="1" applyBorder="1" applyAlignment="1">
      <alignment horizontal="center" vertical="center" wrapText="1"/>
    </xf>
    <xf numFmtId="4" fontId="12" fillId="3" borderId="171" xfId="3" applyNumberFormat="1" applyFont="1" applyFill="1" applyBorder="1" applyAlignment="1">
      <alignment horizontal="center" vertical="center" wrapText="1"/>
    </xf>
    <xf numFmtId="4" fontId="12" fillId="3" borderId="242" xfId="2" applyNumberFormat="1" applyFont="1" applyFill="1" applyBorder="1" applyAlignment="1">
      <alignment horizontal="center" vertical="center" wrapText="1"/>
    </xf>
    <xf numFmtId="4" fontId="12" fillId="3" borderId="237" xfId="2" applyNumberFormat="1" applyFont="1" applyFill="1" applyBorder="1" applyAlignment="1">
      <alignment horizontal="center" vertical="center" wrapText="1"/>
    </xf>
    <xf numFmtId="4" fontId="12" fillId="3" borderId="254" xfId="2" applyNumberFormat="1" applyFont="1" applyFill="1" applyBorder="1" applyAlignment="1">
      <alignment horizontal="center" vertical="center" wrapText="1"/>
    </xf>
    <xf numFmtId="4" fontId="12" fillId="3" borderId="255" xfId="2" applyNumberFormat="1" applyFont="1" applyFill="1" applyBorder="1" applyAlignment="1">
      <alignment horizontal="center" vertical="center" wrapText="1"/>
    </xf>
    <xf numFmtId="4" fontId="12" fillId="3" borderId="256" xfId="2" applyNumberFormat="1" applyFont="1" applyFill="1" applyBorder="1" applyAlignment="1">
      <alignment horizontal="center" vertical="center" wrapText="1"/>
    </xf>
    <xf numFmtId="4" fontId="12" fillId="3" borderId="257" xfId="3" applyNumberFormat="1" applyFont="1" applyFill="1" applyBorder="1" applyAlignment="1">
      <alignment horizontal="center" vertical="center" wrapText="1"/>
    </xf>
    <xf numFmtId="4" fontId="12" fillId="3" borderId="256" xfId="3" applyNumberFormat="1" applyFont="1" applyFill="1" applyBorder="1" applyAlignment="1">
      <alignment horizontal="center" vertical="center" wrapText="1"/>
    </xf>
    <xf numFmtId="4" fontId="12" fillId="3" borderId="172" xfId="2" applyNumberFormat="1" applyFont="1" applyFill="1" applyBorder="1" applyAlignment="1">
      <alignment horizontal="center" vertical="center" wrapText="1"/>
    </xf>
    <xf numFmtId="3" fontId="12" fillId="20" borderId="167" xfId="2" applyNumberFormat="1" applyFont="1" applyFill="1" applyBorder="1" applyAlignment="1">
      <alignment horizontal="center" vertical="center" wrapText="1"/>
    </xf>
    <xf numFmtId="3" fontId="12" fillId="20" borderId="168" xfId="2" applyNumberFormat="1" applyFont="1" applyFill="1" applyBorder="1" applyAlignment="1">
      <alignment horizontal="center" vertical="center" wrapText="1"/>
    </xf>
    <xf numFmtId="3" fontId="12" fillId="20" borderId="171" xfId="2" applyNumberFormat="1" applyFont="1" applyFill="1" applyBorder="1" applyAlignment="1">
      <alignment horizontal="center" vertical="center" wrapText="1"/>
    </xf>
    <xf numFmtId="3" fontId="12" fillId="20" borderId="170" xfId="3" applyNumberFormat="1" applyFont="1" applyFill="1" applyBorder="1" applyAlignment="1">
      <alignment horizontal="center" vertical="center" wrapText="1"/>
    </xf>
    <xf numFmtId="3" fontId="12" fillId="20" borderId="171" xfId="3" applyNumberFormat="1" applyFont="1" applyFill="1" applyBorder="1" applyAlignment="1">
      <alignment horizontal="center" vertical="center" wrapText="1"/>
    </xf>
    <xf numFmtId="3" fontId="12" fillId="20" borderId="237" xfId="2" applyNumberFormat="1" applyFont="1" applyFill="1" applyBorder="1" applyAlignment="1">
      <alignment horizontal="center" vertical="center" wrapText="1"/>
    </xf>
    <xf numFmtId="3" fontId="12" fillId="20" borderId="254" xfId="2" applyNumberFormat="1" applyFont="1" applyFill="1" applyBorder="1" applyAlignment="1">
      <alignment horizontal="center" vertical="center" wrapText="1"/>
    </xf>
    <xf numFmtId="3" fontId="12" fillId="20" borderId="255" xfId="2" applyNumberFormat="1" applyFont="1" applyFill="1" applyBorder="1" applyAlignment="1">
      <alignment horizontal="center" vertical="center" wrapText="1"/>
    </xf>
    <xf numFmtId="3" fontId="12" fillId="20" borderId="256" xfId="2" applyNumberFormat="1" applyFont="1" applyFill="1" applyBorder="1" applyAlignment="1">
      <alignment horizontal="center" vertical="center" wrapText="1"/>
    </xf>
    <xf numFmtId="3" fontId="12" fillId="20" borderId="257" xfId="3" applyNumberFormat="1" applyFont="1" applyFill="1" applyBorder="1" applyAlignment="1">
      <alignment horizontal="center" vertical="center" wrapText="1"/>
    </xf>
    <xf numFmtId="3" fontId="12" fillId="20" borderId="256" xfId="3" applyNumberFormat="1" applyFont="1" applyFill="1" applyBorder="1" applyAlignment="1">
      <alignment horizontal="center" vertical="center" wrapText="1"/>
    </xf>
    <xf numFmtId="3" fontId="12" fillId="20" borderId="172" xfId="2" applyNumberFormat="1" applyFont="1" applyFill="1" applyBorder="1" applyAlignment="1">
      <alignment horizontal="center" vertical="center" wrapText="1"/>
    </xf>
    <xf numFmtId="0" fontId="32" fillId="3" borderId="166" xfId="0" applyFont="1" applyFill="1" applyBorder="1" applyAlignment="1">
      <alignment horizontal="center" vertical="center" wrapText="1"/>
    </xf>
    <xf numFmtId="4" fontId="12" fillId="20" borderId="167" xfId="2" applyNumberFormat="1" applyFont="1" applyFill="1" applyBorder="1" applyAlignment="1">
      <alignment horizontal="center" vertical="center" wrapText="1"/>
    </xf>
    <xf numFmtId="4" fontId="12" fillId="20" borderId="168" xfId="2" applyNumberFormat="1" applyFont="1" applyFill="1" applyBorder="1" applyAlignment="1">
      <alignment horizontal="center" vertical="center" wrapText="1"/>
    </xf>
    <xf numFmtId="4" fontId="12" fillId="20" borderId="171" xfId="2" applyNumberFormat="1" applyFont="1" applyFill="1" applyBorder="1" applyAlignment="1">
      <alignment horizontal="center" vertical="center" wrapText="1"/>
    </xf>
    <xf numFmtId="4" fontId="12" fillId="20" borderId="170" xfId="3" applyNumberFormat="1" applyFont="1" applyFill="1" applyBorder="1" applyAlignment="1">
      <alignment horizontal="center" vertical="center" wrapText="1"/>
    </xf>
    <xf numFmtId="4" fontId="12" fillId="20" borderId="171" xfId="3" applyNumberFormat="1" applyFont="1" applyFill="1" applyBorder="1" applyAlignment="1">
      <alignment horizontal="center" vertical="center" wrapText="1"/>
    </xf>
    <xf numFmtId="4" fontId="12" fillId="20" borderId="237" xfId="2" applyNumberFormat="1" applyFont="1" applyFill="1" applyBorder="1" applyAlignment="1">
      <alignment horizontal="center" vertical="center" wrapText="1"/>
    </xf>
    <xf numFmtId="4" fontId="12" fillId="20" borderId="254" xfId="2" applyNumberFormat="1" applyFont="1" applyFill="1" applyBorder="1" applyAlignment="1">
      <alignment horizontal="center" vertical="center" wrapText="1"/>
    </xf>
    <xf numFmtId="4" fontId="12" fillId="20" borderId="255" xfId="2" applyNumberFormat="1" applyFont="1" applyFill="1" applyBorder="1" applyAlignment="1">
      <alignment horizontal="center" vertical="center" wrapText="1"/>
    </xf>
    <xf numFmtId="4" fontId="12" fillId="20" borderId="256" xfId="2" applyNumberFormat="1" applyFont="1" applyFill="1" applyBorder="1" applyAlignment="1">
      <alignment horizontal="center" vertical="center" wrapText="1"/>
    </xf>
    <xf numFmtId="4" fontId="12" fillId="20" borderId="257" xfId="3" applyNumberFormat="1" applyFont="1" applyFill="1" applyBorder="1" applyAlignment="1">
      <alignment horizontal="center" vertical="center" wrapText="1"/>
    </xf>
    <xf numFmtId="4" fontId="12" fillId="20" borderId="256" xfId="3" applyNumberFormat="1" applyFont="1" applyFill="1" applyBorder="1" applyAlignment="1">
      <alignment horizontal="center" vertical="center" wrapText="1"/>
    </xf>
    <xf numFmtId="4" fontId="12" fillId="20" borderId="172" xfId="2" applyNumberFormat="1" applyFont="1" applyFill="1" applyBorder="1" applyAlignment="1">
      <alignment horizontal="center" vertical="center" wrapText="1"/>
    </xf>
    <xf numFmtId="3" fontId="12" fillId="20" borderId="242" xfId="2" applyNumberFormat="1" applyFont="1" applyFill="1" applyBorder="1" applyAlignment="1">
      <alignment horizontal="center" vertical="center" wrapText="1"/>
    </xf>
    <xf numFmtId="1" fontId="12" fillId="3" borderId="167" xfId="0" applyNumberFormat="1" applyFont="1" applyFill="1" applyBorder="1" applyAlignment="1">
      <alignment horizontal="center" vertical="center" wrapText="1"/>
    </xf>
    <xf numFmtId="1" fontId="12" fillId="3" borderId="168" xfId="0" applyNumberFormat="1" applyFont="1" applyFill="1" applyBorder="1" applyAlignment="1">
      <alignment horizontal="center" vertical="center" wrapText="1"/>
    </xf>
    <xf numFmtId="1" fontId="12" fillId="3" borderId="169" xfId="0" applyNumberFormat="1" applyFont="1" applyFill="1" applyBorder="1" applyAlignment="1">
      <alignment horizontal="center" vertical="center" wrapText="1"/>
    </xf>
    <xf numFmtId="1" fontId="12" fillId="3" borderId="170" xfId="0" applyNumberFormat="1" applyFont="1" applyFill="1" applyBorder="1" applyAlignment="1">
      <alignment horizontal="center" vertical="center" wrapText="1"/>
    </xf>
    <xf numFmtId="1" fontId="12" fillId="3" borderId="171" xfId="0" applyNumberFormat="1" applyFont="1" applyFill="1" applyBorder="1" applyAlignment="1">
      <alignment horizontal="center" vertical="center" wrapText="1"/>
    </xf>
    <xf numFmtId="1" fontId="12" fillId="3" borderId="237" xfId="0" applyNumberFormat="1" applyFont="1" applyFill="1" applyBorder="1" applyAlignment="1">
      <alignment horizontal="center" vertical="center" wrapText="1"/>
    </xf>
    <xf numFmtId="1" fontId="12" fillId="15" borderId="167" xfId="0" applyNumberFormat="1" applyFont="1" applyFill="1" applyBorder="1" applyAlignment="1">
      <alignment horizontal="center" vertical="center" wrapText="1"/>
    </xf>
    <xf numFmtId="1" fontId="12" fillId="15" borderId="168" xfId="0" applyNumberFormat="1" applyFont="1" applyFill="1" applyBorder="1" applyAlignment="1">
      <alignment horizontal="center" vertical="center" wrapText="1"/>
    </xf>
    <xf numFmtId="1" fontId="12" fillId="15" borderId="169" xfId="0" applyNumberFormat="1" applyFont="1" applyFill="1" applyBorder="1" applyAlignment="1">
      <alignment horizontal="center" vertical="center" wrapText="1"/>
    </xf>
    <xf numFmtId="1" fontId="12" fillId="15" borderId="170" xfId="0" applyNumberFormat="1" applyFont="1" applyFill="1" applyBorder="1" applyAlignment="1">
      <alignment horizontal="center" vertical="center" wrapText="1"/>
    </xf>
    <xf numFmtId="1" fontId="12" fillId="15" borderId="171" xfId="0" applyNumberFormat="1" applyFont="1" applyFill="1" applyBorder="1" applyAlignment="1">
      <alignment horizontal="center" vertical="center" wrapText="1"/>
    </xf>
    <xf numFmtId="1" fontId="12" fillId="15" borderId="237" xfId="0" applyNumberFormat="1" applyFont="1" applyFill="1" applyBorder="1" applyAlignment="1">
      <alignment horizontal="center" vertical="center" wrapText="1"/>
    </xf>
    <xf numFmtId="1" fontId="12" fillId="15" borderId="172" xfId="0" applyNumberFormat="1" applyFont="1" applyFill="1" applyBorder="1" applyAlignment="1">
      <alignment horizontal="center" vertical="center" wrapText="1"/>
    </xf>
    <xf numFmtId="0" fontId="12" fillId="18" borderId="167" xfId="0" applyFont="1" applyFill="1" applyBorder="1" applyAlignment="1">
      <alignment horizontal="center" vertical="center" wrapText="1"/>
    </xf>
    <xf numFmtId="0" fontId="12" fillId="18" borderId="168" xfId="0" applyFont="1" applyFill="1" applyBorder="1" applyAlignment="1">
      <alignment horizontal="center" vertical="center" wrapText="1"/>
    </xf>
    <xf numFmtId="0" fontId="12" fillId="18" borderId="169" xfId="0" applyFont="1" applyFill="1" applyBorder="1" applyAlignment="1">
      <alignment horizontal="center" vertical="center" wrapText="1"/>
    </xf>
    <xf numFmtId="0" fontId="12" fillId="18" borderId="170" xfId="0" applyFont="1" applyFill="1" applyBorder="1" applyAlignment="1">
      <alignment horizontal="center" vertical="center" wrapText="1"/>
    </xf>
    <xf numFmtId="0" fontId="12" fillId="18" borderId="171" xfId="0" applyFont="1" applyFill="1" applyBorder="1" applyAlignment="1">
      <alignment horizontal="center" vertical="center" wrapText="1"/>
    </xf>
    <xf numFmtId="0" fontId="12" fillId="18" borderId="237" xfId="0" applyFont="1" applyFill="1" applyBorder="1" applyAlignment="1">
      <alignment horizontal="center" vertical="center" wrapText="1"/>
    </xf>
    <xf numFmtId="0" fontId="12" fillId="18" borderId="167" xfId="0" applyFont="1" applyFill="1" applyBorder="1" applyAlignment="1">
      <alignment horizontal="left" vertical="center" wrapText="1"/>
    </xf>
    <xf numFmtId="0" fontId="12" fillId="18" borderId="168" xfId="0" applyFont="1" applyFill="1" applyBorder="1" applyAlignment="1">
      <alignment horizontal="left" vertical="center" wrapText="1"/>
    </xf>
    <xf numFmtId="0" fontId="12" fillId="18" borderId="169" xfId="0" applyFont="1" applyFill="1" applyBorder="1" applyAlignment="1">
      <alignment horizontal="left" vertical="center" wrapText="1"/>
    </xf>
    <xf numFmtId="0" fontId="12" fillId="18" borderId="170" xfId="0" applyFont="1" applyFill="1" applyBorder="1" applyAlignment="1">
      <alignment horizontal="left" vertical="center" wrapText="1"/>
    </xf>
    <xf numFmtId="0" fontId="12" fillId="18" borderId="171" xfId="0" applyFont="1" applyFill="1" applyBorder="1" applyAlignment="1">
      <alignment horizontal="left" vertical="center" wrapText="1"/>
    </xf>
    <xf numFmtId="0" fontId="12" fillId="18" borderId="172" xfId="0" applyFont="1" applyFill="1" applyBorder="1" applyAlignment="1">
      <alignment horizontal="left" vertical="center" wrapText="1"/>
    </xf>
    <xf numFmtId="0" fontId="12" fillId="18" borderId="172" xfId="0" applyFont="1" applyFill="1" applyBorder="1" applyAlignment="1">
      <alignment horizontal="center" vertical="center" wrapText="1"/>
    </xf>
    <xf numFmtId="0" fontId="12" fillId="3" borderId="146" xfId="0" applyFont="1" applyFill="1" applyBorder="1" applyAlignment="1">
      <alignment horizontal="center" vertical="center" wrapText="1"/>
    </xf>
    <xf numFmtId="0" fontId="12" fillId="0" borderId="146" xfId="0" applyFont="1" applyBorder="1" applyAlignment="1">
      <alignment horizontal="center" vertical="center" wrapText="1"/>
    </xf>
    <xf numFmtId="4" fontId="12" fillId="3" borderId="0" xfId="0" applyNumberFormat="1" applyFont="1" applyFill="1" applyAlignment="1">
      <alignment horizontal="center" vertical="center" wrapText="1"/>
    </xf>
    <xf numFmtId="0" fontId="12" fillId="3" borderId="145" xfId="2" applyFont="1" applyFill="1" applyBorder="1" applyAlignment="1">
      <alignment horizontal="center" vertical="center" wrapText="1"/>
    </xf>
    <xf numFmtId="0" fontId="12" fillId="3" borderId="146" xfId="2" applyFont="1" applyFill="1" applyBorder="1" applyAlignment="1">
      <alignment horizontal="center" vertical="center" wrapText="1"/>
    </xf>
    <xf numFmtId="3" fontId="12" fillId="3" borderId="148" xfId="2" applyNumberFormat="1" applyFont="1" applyFill="1" applyBorder="1" applyAlignment="1">
      <alignment horizontal="center" vertical="center" wrapText="1"/>
    </xf>
    <xf numFmtId="3" fontId="12" fillId="3" borderId="144" xfId="2" applyNumberFormat="1" applyFont="1" applyFill="1" applyBorder="1" applyAlignment="1">
      <alignment horizontal="center" vertical="center" wrapText="1"/>
    </xf>
    <xf numFmtId="3" fontId="32" fillId="3" borderId="151" xfId="2" applyNumberFormat="1" applyFont="1" applyFill="1" applyBorder="1" applyAlignment="1">
      <alignment horizontal="center" vertical="center" wrapText="1"/>
    </xf>
    <xf numFmtId="3" fontId="12" fillId="0" borderId="150" xfId="3" applyNumberFormat="1" applyFont="1" applyFill="1" applyBorder="1" applyAlignment="1">
      <alignment horizontal="center" vertical="center" wrapText="1"/>
    </xf>
    <xf numFmtId="3" fontId="12" fillId="3" borderId="151" xfId="3" applyNumberFormat="1" applyFont="1" applyFill="1" applyBorder="1" applyAlignment="1">
      <alignment horizontal="center" vertical="center" wrapText="1"/>
    </xf>
    <xf numFmtId="3" fontId="12" fillId="3" borderId="152" xfId="2" applyNumberFormat="1" applyFont="1" applyFill="1" applyBorder="1" applyAlignment="1">
      <alignment horizontal="center" vertical="center" wrapText="1"/>
    </xf>
    <xf numFmtId="3" fontId="12" fillId="20" borderId="148" xfId="2" applyNumberFormat="1" applyFont="1" applyFill="1" applyBorder="1" applyAlignment="1">
      <alignment horizontal="center" vertical="center" wrapText="1"/>
    </xf>
    <xf numFmtId="3" fontId="12" fillId="20" borderId="144" xfId="2" applyNumberFormat="1" applyFont="1" applyFill="1" applyBorder="1" applyAlignment="1">
      <alignment horizontal="center" vertical="center" wrapText="1"/>
    </xf>
    <xf numFmtId="3" fontId="12" fillId="20" borderId="151" xfId="2" applyNumberFormat="1" applyFont="1" applyFill="1" applyBorder="1" applyAlignment="1">
      <alignment horizontal="center" vertical="center" wrapText="1"/>
    </xf>
    <xf numFmtId="3" fontId="12" fillId="20" borderId="151" xfId="3" applyNumberFormat="1" applyFont="1" applyFill="1" applyBorder="1" applyAlignment="1">
      <alignment horizontal="center" vertical="center" wrapText="1"/>
    </xf>
    <xf numFmtId="3" fontId="12" fillId="20" borderId="147" xfId="2" applyNumberFormat="1" applyFont="1" applyFill="1" applyBorder="1" applyAlignment="1">
      <alignment horizontal="center" vertical="center" wrapText="1"/>
    </xf>
    <xf numFmtId="3" fontId="12" fillId="20" borderId="150" xfId="3" applyNumberFormat="1" applyFont="1" applyFill="1" applyBorder="1" applyAlignment="1">
      <alignment horizontal="center" vertical="center" wrapText="1"/>
    </xf>
    <xf numFmtId="3" fontId="12" fillId="20" borderId="258" xfId="2" applyNumberFormat="1" applyFont="1" applyFill="1" applyBorder="1" applyAlignment="1">
      <alignment horizontal="center" vertical="center" wrapText="1"/>
    </xf>
    <xf numFmtId="3" fontId="12" fillId="20" borderId="259" xfId="2" applyNumberFormat="1" applyFont="1" applyFill="1" applyBorder="1" applyAlignment="1">
      <alignment horizontal="center" vertical="center" wrapText="1"/>
    </xf>
    <xf numFmtId="3" fontId="12" fillId="20" borderId="260" xfId="2" applyNumberFormat="1" applyFont="1" applyFill="1" applyBorder="1" applyAlignment="1">
      <alignment horizontal="center" vertical="center" wrapText="1"/>
    </xf>
    <xf numFmtId="3" fontId="12" fillId="20" borderId="261" xfId="3" applyNumberFormat="1" applyFont="1" applyFill="1" applyBorder="1" applyAlignment="1">
      <alignment horizontal="center" vertical="center" wrapText="1"/>
    </xf>
    <xf numFmtId="3" fontId="12" fillId="20" borderId="260" xfId="3" applyNumberFormat="1" applyFont="1" applyFill="1" applyBorder="1" applyAlignment="1">
      <alignment horizontal="center" vertical="center" wrapText="1"/>
    </xf>
    <xf numFmtId="3" fontId="12" fillId="20" borderId="153" xfId="2" applyNumberFormat="1" applyFont="1" applyFill="1" applyBorder="1" applyAlignment="1">
      <alignment horizontal="center" vertical="center" wrapText="1"/>
    </xf>
    <xf numFmtId="9" fontId="47" fillId="50" borderId="59" xfId="1" applyFont="1" applyFill="1" applyBorder="1" applyAlignment="1">
      <alignment horizontal="center" vertical="center" wrapText="1"/>
    </xf>
    <xf numFmtId="9" fontId="12" fillId="18" borderId="2" xfId="1" applyFont="1" applyFill="1" applyBorder="1" applyAlignment="1">
      <alignment horizontal="center" vertical="center" wrapText="1"/>
    </xf>
    <xf numFmtId="3" fontId="47" fillId="50" borderId="59" xfId="3" applyNumberFormat="1" applyFont="1" applyFill="1" applyBorder="1" applyAlignment="1">
      <alignment horizontal="center" vertical="center" wrapText="1"/>
    </xf>
    <xf numFmtId="3" fontId="12" fillId="18" borderId="59" xfId="2" applyNumberFormat="1" applyFont="1" applyFill="1" applyBorder="1" applyAlignment="1">
      <alignment horizontal="center" vertical="center" wrapText="1"/>
    </xf>
    <xf numFmtId="0" fontId="35" fillId="18" borderId="65" xfId="0" applyFont="1" applyFill="1" applyBorder="1" applyAlignment="1">
      <alignment horizontal="center" vertical="center" wrapText="1"/>
    </xf>
    <xf numFmtId="3" fontId="12" fillId="40" borderId="79" xfId="2" applyNumberFormat="1" applyFont="1" applyFill="1" applyBorder="1" applyAlignment="1">
      <alignment horizontal="center" vertical="center" wrapText="1"/>
    </xf>
    <xf numFmtId="3" fontId="12" fillId="40" borderId="59" xfId="2" applyNumberFormat="1" applyFont="1" applyFill="1" applyBorder="1" applyAlignment="1">
      <alignment horizontal="center" vertical="center" wrapText="1"/>
    </xf>
    <xf numFmtId="3" fontId="12" fillId="40" borderId="2" xfId="2" applyNumberFormat="1" applyFont="1" applyFill="1" applyBorder="1" applyAlignment="1">
      <alignment horizontal="center" vertical="center" wrapText="1"/>
    </xf>
    <xf numFmtId="0" fontId="12" fillId="40" borderId="60" xfId="0" applyFont="1" applyFill="1" applyBorder="1" applyAlignment="1">
      <alignment horizontal="center" vertical="center" wrapText="1"/>
    </xf>
    <xf numFmtId="0" fontId="12" fillId="40" borderId="79" xfId="0" applyFont="1" applyFill="1" applyBorder="1" applyAlignment="1">
      <alignment horizontal="center" vertical="center" wrapText="1"/>
    </xf>
    <xf numFmtId="0" fontId="12" fillId="40" borderId="59" xfId="0" applyFont="1" applyFill="1" applyBorder="1" applyAlignment="1">
      <alignment horizontal="center" vertical="center" wrapText="1"/>
    </xf>
    <xf numFmtId="0" fontId="12" fillId="40" borderId="61" xfId="0" applyFont="1" applyFill="1" applyBorder="1" applyAlignment="1">
      <alignment horizontal="center" vertical="center" wrapText="1"/>
    </xf>
    <xf numFmtId="0" fontId="12" fillId="40" borderId="2" xfId="0" applyFont="1" applyFill="1" applyBorder="1" applyAlignment="1">
      <alignment horizontal="center" vertical="center" wrapText="1"/>
    </xf>
    <xf numFmtId="168" fontId="12" fillId="18" borderId="57" xfId="3" applyNumberFormat="1" applyFont="1" applyFill="1" applyBorder="1" applyAlignment="1">
      <alignment horizontal="center" vertical="center" wrapText="1"/>
    </xf>
    <xf numFmtId="168" fontId="12" fillId="18" borderId="239" xfId="3" applyNumberFormat="1" applyFont="1" applyFill="1" applyBorder="1" applyAlignment="1">
      <alignment horizontal="center" vertical="center" wrapText="1"/>
    </xf>
    <xf numFmtId="171" fontId="12" fillId="3" borderId="0" xfId="0" applyNumberFormat="1" applyFont="1" applyFill="1" applyAlignment="1">
      <alignment horizontal="center" vertical="center" wrapText="1"/>
    </xf>
    <xf numFmtId="170" fontId="0" fillId="0" borderId="0" xfId="0" applyNumberFormat="1"/>
    <xf numFmtId="165" fontId="12" fillId="0" borderId="244" xfId="1" applyNumberFormat="1" applyFont="1" applyFill="1" applyBorder="1" applyAlignment="1">
      <alignment horizontal="center" vertical="center" wrapText="1"/>
    </xf>
    <xf numFmtId="165" fontId="12" fillId="0" borderId="245" xfId="1" applyNumberFormat="1" applyFont="1" applyFill="1" applyBorder="1" applyAlignment="1">
      <alignment horizontal="center" vertical="center" wrapText="1"/>
    </xf>
    <xf numFmtId="165" fontId="12" fillId="0" borderId="246" xfId="1" applyNumberFormat="1" applyFont="1" applyFill="1" applyBorder="1" applyAlignment="1">
      <alignment horizontal="center" vertical="center" wrapText="1"/>
    </xf>
    <xf numFmtId="1" fontId="12" fillId="0" borderId="59" xfId="1" applyNumberFormat="1" applyFont="1" applyFill="1" applyBorder="1" applyAlignment="1">
      <alignment horizontal="center" vertical="center" wrapText="1"/>
    </xf>
    <xf numFmtId="1" fontId="12" fillId="3" borderId="61" xfId="1" applyNumberFormat="1" applyFont="1" applyFill="1" applyBorder="1" applyAlignment="1">
      <alignment horizontal="center" vertical="center" wrapText="1"/>
    </xf>
    <xf numFmtId="1" fontId="12" fillId="0" borderId="247" xfId="1" applyNumberFormat="1" applyFont="1" applyFill="1" applyBorder="1" applyAlignment="1">
      <alignment horizontal="center" vertical="center" wrapText="1"/>
    </xf>
    <xf numFmtId="1" fontId="12" fillId="3" borderId="246" xfId="1" applyNumberFormat="1" applyFont="1" applyFill="1" applyBorder="1" applyAlignment="1">
      <alignment horizontal="center" vertical="center" wrapText="1"/>
    </xf>
    <xf numFmtId="1" fontId="12" fillId="3" borderId="59" xfId="1" applyNumberFormat="1" applyFont="1" applyFill="1" applyBorder="1" applyAlignment="1">
      <alignment horizontal="center" vertical="center" wrapText="1"/>
    </xf>
    <xf numFmtId="1" fontId="12" fillId="0" borderId="170" xfId="1" applyNumberFormat="1" applyFont="1" applyFill="1" applyBorder="1" applyAlignment="1">
      <alignment horizontal="center" vertical="center" wrapText="1"/>
    </xf>
    <xf numFmtId="1" fontId="12" fillId="3" borderId="171" xfId="1" applyNumberFormat="1" applyFont="1" applyFill="1" applyBorder="1" applyAlignment="1">
      <alignment horizontal="center" vertical="center" wrapText="1"/>
    </xf>
    <xf numFmtId="1" fontId="12" fillId="3" borderId="65" xfId="1" applyNumberFormat="1" applyFont="1" applyFill="1" applyBorder="1" applyAlignment="1">
      <alignment horizontal="center" vertical="center" wrapText="1"/>
    </xf>
    <xf numFmtId="1" fontId="12" fillId="0" borderId="60" xfId="1" applyNumberFormat="1" applyFont="1" applyFill="1" applyBorder="1" applyAlignment="1">
      <alignment horizontal="center" vertical="center" wrapText="1"/>
    </xf>
    <xf numFmtId="1" fontId="12" fillId="3" borderId="244" xfId="1" applyNumberFormat="1" applyFont="1" applyFill="1" applyBorder="1" applyAlignment="1">
      <alignment horizontal="center" vertical="center" wrapText="1"/>
    </xf>
    <xf numFmtId="1" fontId="12" fillId="3" borderId="245" xfId="1" applyNumberFormat="1" applyFont="1" applyFill="1" applyBorder="1" applyAlignment="1">
      <alignment horizontal="center" vertical="center" wrapText="1"/>
    </xf>
    <xf numFmtId="1" fontId="12" fillId="3" borderId="60" xfId="1" applyNumberFormat="1" applyFont="1" applyFill="1" applyBorder="1" applyAlignment="1">
      <alignment horizontal="center" vertical="center" wrapText="1"/>
    </xf>
    <xf numFmtId="1" fontId="12" fillId="3" borderId="167" xfId="1" applyNumberFormat="1" applyFont="1" applyFill="1" applyBorder="1" applyAlignment="1">
      <alignment horizontal="center" vertical="center" wrapText="1"/>
    </xf>
    <xf numFmtId="1" fontId="12" fillId="0" borderId="168" xfId="1" applyNumberFormat="1" applyFont="1" applyFill="1" applyBorder="1" applyAlignment="1">
      <alignment horizontal="center" vertical="center" wrapText="1"/>
    </xf>
    <xf numFmtId="1" fontId="12" fillId="0" borderId="171" xfId="1" applyNumberFormat="1" applyFont="1" applyFill="1" applyBorder="1" applyAlignment="1">
      <alignment horizontal="center" vertical="center" wrapText="1"/>
    </xf>
    <xf numFmtId="3" fontId="12" fillId="0" borderId="227" xfId="2" applyNumberFormat="1" applyFont="1" applyBorder="1" applyAlignment="1">
      <alignment horizontal="center" vertical="center" wrapText="1"/>
    </xf>
    <xf numFmtId="9" fontId="12" fillId="27" borderId="65" xfId="1" applyFont="1" applyFill="1" applyBorder="1" applyAlignment="1">
      <alignment horizontal="center" vertical="center" wrapText="1"/>
    </xf>
    <xf numFmtId="9" fontId="12" fillId="27" borderId="59" xfId="1" applyFont="1" applyFill="1" applyBorder="1" applyAlignment="1">
      <alignment horizontal="center" vertical="center" wrapText="1"/>
    </xf>
    <xf numFmtId="0" fontId="12" fillId="0" borderId="65" xfId="0" applyFont="1" applyBorder="1" applyAlignment="1">
      <alignment horizontal="center" vertical="center" wrapText="1"/>
    </xf>
    <xf numFmtId="0" fontId="12" fillId="0" borderId="61" xfId="0" applyFont="1" applyBorder="1" applyAlignment="1">
      <alignment horizontal="center" vertical="center" wrapText="1"/>
    </xf>
    <xf numFmtId="9" fontId="12" fillId="0" borderId="244" xfId="1" applyFont="1" applyFill="1" applyBorder="1" applyAlignment="1">
      <alignment horizontal="center" vertical="center" wrapText="1"/>
    </xf>
    <xf numFmtId="9" fontId="12" fillId="0" borderId="245" xfId="1" applyFont="1" applyFill="1" applyBorder="1" applyAlignment="1">
      <alignment horizontal="center" vertical="center" wrapText="1"/>
    </xf>
    <xf numFmtId="9" fontId="12" fillId="0" borderId="246" xfId="1" applyFont="1" applyFill="1" applyBorder="1" applyAlignment="1">
      <alignment horizontal="center" vertical="center" wrapText="1"/>
    </xf>
    <xf numFmtId="1" fontId="12" fillId="0" borderId="65" xfId="0" applyNumberFormat="1" applyFont="1" applyBorder="1" applyAlignment="1">
      <alignment horizontal="center" vertical="center" wrapText="1"/>
    </xf>
    <xf numFmtId="1" fontId="12" fillId="0" borderId="60" xfId="0" applyNumberFormat="1" applyFont="1" applyBorder="1" applyAlignment="1">
      <alignment horizontal="center" vertical="center" wrapText="1"/>
    </xf>
    <xf numFmtId="1" fontId="12" fillId="0" borderId="61" xfId="0" applyNumberFormat="1" applyFont="1" applyBorder="1" applyAlignment="1">
      <alignment horizontal="center" vertical="center" wrapText="1"/>
    </xf>
    <xf numFmtId="0" fontId="13" fillId="47" borderId="65" xfId="2" applyFont="1" applyFill="1" applyBorder="1" applyAlignment="1">
      <alignment horizontal="left" vertical="center" wrapText="1" indent="4"/>
    </xf>
    <xf numFmtId="0" fontId="13" fillId="47" borderId="60" xfId="2" applyFont="1" applyFill="1" applyBorder="1" applyAlignment="1">
      <alignment horizontal="left" vertical="center" wrapText="1" indent="4"/>
    </xf>
    <xf numFmtId="0" fontId="13" fillId="47" borderId="61" xfId="2" applyFont="1" applyFill="1" applyBorder="1" applyAlignment="1">
      <alignment horizontal="left" vertical="center" wrapText="1" indent="4"/>
    </xf>
    <xf numFmtId="0" fontId="13" fillId="47" borderId="59" xfId="2" applyFont="1" applyFill="1" applyBorder="1" applyAlignment="1">
      <alignment horizontal="left" vertical="center" wrapText="1" indent="4"/>
    </xf>
    <xf numFmtId="0" fontId="32" fillId="3" borderId="4" xfId="0" applyFont="1" applyFill="1" applyBorder="1" applyAlignment="1">
      <alignment horizontal="center" vertical="center" wrapText="1"/>
    </xf>
    <xf numFmtId="2" fontId="47" fillId="3" borderId="0" xfId="1" applyNumberFormat="1" applyFont="1" applyFill="1" applyBorder="1" applyAlignment="1">
      <alignment horizontal="center" vertical="center" wrapText="1"/>
    </xf>
    <xf numFmtId="3" fontId="12" fillId="3" borderId="110" xfId="3" applyNumberFormat="1" applyFont="1" applyFill="1" applyBorder="1" applyAlignment="1">
      <alignment horizontal="center" vertical="center" wrapText="1"/>
    </xf>
    <xf numFmtId="3" fontId="12" fillId="46" borderId="110" xfId="3" applyNumberFormat="1" applyFont="1" applyFill="1" applyBorder="1" applyAlignment="1">
      <alignment horizontal="center" vertical="center" wrapText="1"/>
    </xf>
    <xf numFmtId="3" fontId="12" fillId="3" borderId="246" xfId="3" applyNumberFormat="1" applyFont="1" applyFill="1" applyBorder="1" applyAlignment="1">
      <alignment horizontal="center" vertical="center" wrapText="1"/>
    </xf>
    <xf numFmtId="3" fontId="12" fillId="3" borderId="253" xfId="3" applyNumberFormat="1" applyFont="1" applyFill="1" applyBorder="1" applyAlignment="1">
      <alignment horizontal="center" vertical="center" wrapText="1"/>
    </xf>
    <xf numFmtId="9" fontId="12" fillId="27" borderId="61" xfId="1" applyFont="1" applyFill="1" applyBorder="1" applyAlignment="1">
      <alignment horizontal="center" vertical="center" wrapText="1"/>
    </xf>
    <xf numFmtId="165" fontId="12" fillId="0" borderId="61" xfId="1" applyNumberFormat="1" applyFont="1" applyFill="1" applyBorder="1" applyAlignment="1">
      <alignment horizontal="center" vertical="center" wrapText="1"/>
    </xf>
    <xf numFmtId="3" fontId="12" fillId="0" borderId="230" xfId="2" applyNumberFormat="1" applyFont="1" applyBorder="1" applyAlignment="1">
      <alignment horizontal="center" vertical="center" wrapText="1"/>
    </xf>
    <xf numFmtId="9" fontId="12" fillId="0" borderId="66" xfId="1" applyFont="1" applyFill="1" applyBorder="1" applyAlignment="1">
      <alignment horizontal="center" vertical="center" wrapText="1"/>
    </xf>
    <xf numFmtId="9" fontId="12" fillId="0" borderId="63" xfId="1" applyFont="1" applyFill="1" applyBorder="1" applyAlignment="1">
      <alignment horizontal="center" vertical="center" wrapText="1"/>
    </xf>
    <xf numFmtId="9" fontId="12" fillId="0" borderId="64" xfId="1" applyFont="1" applyFill="1" applyBorder="1" applyAlignment="1">
      <alignment horizontal="center" vertical="center" wrapText="1"/>
    </xf>
    <xf numFmtId="9" fontId="12" fillId="0" borderId="79" xfId="1" applyFont="1" applyFill="1" applyBorder="1" applyAlignment="1">
      <alignment horizontal="center" vertical="center" wrapText="1"/>
    </xf>
    <xf numFmtId="9" fontId="12" fillId="0" borderId="65" xfId="1" applyFont="1" applyBorder="1" applyAlignment="1">
      <alignment horizontal="center" vertical="center" wrapText="1"/>
    </xf>
    <xf numFmtId="9" fontId="12" fillId="0" borderId="60" xfId="1" applyFont="1" applyBorder="1" applyAlignment="1">
      <alignment horizontal="center" vertical="center" wrapText="1"/>
    </xf>
    <xf numFmtId="9" fontId="12" fillId="0" borderId="79" xfId="1" applyFont="1" applyBorder="1" applyAlignment="1">
      <alignment horizontal="center" vertical="center" wrapText="1"/>
    </xf>
    <xf numFmtId="9" fontId="12" fillId="0" borderId="59" xfId="1" applyFont="1" applyBorder="1" applyAlignment="1">
      <alignment horizontal="center" vertical="center" wrapText="1"/>
    </xf>
    <xf numFmtId="0" fontId="13" fillId="46" borderId="115" xfId="2" applyFont="1" applyFill="1" applyBorder="1" applyAlignment="1">
      <alignment horizontal="left" vertical="center" wrapText="1" indent="4"/>
    </xf>
    <xf numFmtId="9" fontId="12" fillId="0" borderId="115" xfId="1" applyFont="1" applyBorder="1" applyAlignment="1">
      <alignment horizontal="center" vertical="center" wrapText="1"/>
    </xf>
    <xf numFmtId="9" fontId="13" fillId="46" borderId="115" xfId="1" applyFont="1" applyFill="1" applyBorder="1" applyAlignment="1">
      <alignment horizontal="left" vertical="center" wrapText="1" indent="4"/>
    </xf>
    <xf numFmtId="3" fontId="12" fillId="0" borderId="61" xfId="0" applyNumberFormat="1" applyFont="1" applyBorder="1" applyAlignment="1">
      <alignment horizontal="center" vertical="center" wrapText="1"/>
    </xf>
    <xf numFmtId="0" fontId="20" fillId="8" borderId="115" xfId="0" applyFont="1" applyFill="1" applyBorder="1" applyAlignment="1">
      <alignment horizontal="center" vertical="center" wrapText="1"/>
    </xf>
    <xf numFmtId="0" fontId="13" fillId="12" borderId="115" xfId="2" applyFont="1" applyFill="1" applyBorder="1" applyAlignment="1">
      <alignment horizontal="left" vertical="center" wrapText="1" indent="4"/>
    </xf>
    <xf numFmtId="3" fontId="12" fillId="3" borderId="115" xfId="0" applyNumberFormat="1" applyFont="1" applyFill="1" applyBorder="1" applyAlignment="1">
      <alignment horizontal="center" vertical="center" wrapText="1"/>
    </xf>
    <xf numFmtId="0" fontId="53" fillId="39" borderId="115" xfId="2" applyFont="1" applyFill="1" applyBorder="1" applyAlignment="1">
      <alignment horizontal="left" vertical="center" wrapText="1" indent="4"/>
    </xf>
    <xf numFmtId="0" fontId="47" fillId="18" borderId="116" xfId="0" applyFont="1" applyFill="1" applyBorder="1" applyAlignment="1">
      <alignment horizontal="center" vertical="center" wrapText="1"/>
    </xf>
    <xf numFmtId="3" fontId="12" fillId="27" borderId="61" xfId="3" applyNumberFormat="1" applyFont="1" applyFill="1" applyBorder="1" applyAlignment="1">
      <alignment horizontal="center" vertical="center" wrapText="1"/>
    </xf>
    <xf numFmtId="3" fontId="12" fillId="3" borderId="111" xfId="3" applyNumberFormat="1" applyFont="1" applyFill="1" applyBorder="1" applyAlignment="1">
      <alignment horizontal="center" vertical="center" wrapText="1"/>
    </xf>
    <xf numFmtId="3" fontId="12" fillId="18" borderId="58" xfId="2" applyNumberFormat="1" applyFont="1" applyFill="1" applyBorder="1" applyAlignment="1">
      <alignment horizontal="center" vertical="center" wrapText="1"/>
    </xf>
    <xf numFmtId="3" fontId="12" fillId="38" borderId="61" xfId="2" applyNumberFormat="1" applyFont="1" applyFill="1" applyBorder="1" applyAlignment="1">
      <alignment horizontal="center" vertical="center" wrapText="1"/>
    </xf>
    <xf numFmtId="3" fontId="12" fillId="38" borderId="163" xfId="2" applyNumberFormat="1" applyFont="1" applyFill="1" applyBorder="1" applyAlignment="1">
      <alignment horizontal="center" vertical="center" wrapText="1"/>
    </xf>
    <xf numFmtId="3" fontId="12" fillId="38" borderId="171" xfId="2" applyNumberFormat="1" applyFont="1" applyFill="1" applyBorder="1" applyAlignment="1">
      <alignment horizontal="center" vertical="center" wrapText="1"/>
    </xf>
    <xf numFmtId="3" fontId="12" fillId="3" borderId="163" xfId="2" applyNumberFormat="1" applyFont="1" applyFill="1" applyBorder="1" applyAlignment="1">
      <alignment horizontal="center" vertical="center" wrapText="1"/>
    </xf>
    <xf numFmtId="9" fontId="12" fillId="3" borderId="64" xfId="2" applyNumberFormat="1" applyFont="1" applyFill="1" applyBorder="1" applyAlignment="1">
      <alignment horizontal="center" vertical="center" wrapText="1"/>
    </xf>
    <xf numFmtId="0" fontId="24" fillId="3" borderId="165" xfId="2" applyFont="1" applyFill="1" applyBorder="1" applyAlignment="1">
      <alignment horizontal="center" vertical="center" wrapText="1"/>
    </xf>
    <xf numFmtId="2" fontId="12" fillId="3" borderId="65" xfId="0" applyNumberFormat="1" applyFont="1" applyFill="1" applyBorder="1" applyAlignment="1">
      <alignment horizontal="center" vertical="center" wrapText="1"/>
    </xf>
    <xf numFmtId="2" fontId="12" fillId="3" borderId="60" xfId="0" applyNumberFormat="1" applyFont="1" applyFill="1" applyBorder="1" applyAlignment="1">
      <alignment horizontal="center" vertical="center" wrapText="1"/>
    </xf>
    <xf numFmtId="2" fontId="12" fillId="3" borderId="79" xfId="0" applyNumberFormat="1" applyFont="1" applyFill="1" applyBorder="1" applyAlignment="1">
      <alignment horizontal="center" vertical="center" wrapText="1"/>
    </xf>
    <xf numFmtId="2" fontId="12" fillId="3" borderId="59" xfId="0" applyNumberFormat="1" applyFont="1" applyFill="1" applyBorder="1" applyAlignment="1">
      <alignment horizontal="center" vertical="center" wrapText="1"/>
    </xf>
    <xf numFmtId="2" fontId="12" fillId="3" borderId="61" xfId="0" applyNumberFormat="1" applyFont="1" applyFill="1" applyBorder="1" applyAlignment="1">
      <alignment horizontal="center" vertical="center" wrapText="1"/>
    </xf>
    <xf numFmtId="2" fontId="12" fillId="3" borderId="57" xfId="0" applyNumberFormat="1" applyFont="1" applyFill="1" applyBorder="1" applyAlignment="1">
      <alignment horizontal="center" vertical="center" wrapText="1"/>
    </xf>
    <xf numFmtId="2" fontId="12" fillId="3" borderId="167" xfId="0" applyNumberFormat="1" applyFont="1" applyFill="1" applyBorder="1" applyAlignment="1">
      <alignment horizontal="center" vertical="center" wrapText="1"/>
    </xf>
    <xf numFmtId="2" fontId="12" fillId="3" borderId="168" xfId="0" applyNumberFormat="1" applyFont="1" applyFill="1" applyBorder="1" applyAlignment="1">
      <alignment horizontal="center" vertical="center" wrapText="1"/>
    </xf>
    <xf numFmtId="2" fontId="12" fillId="3" borderId="169" xfId="0" applyNumberFormat="1" applyFont="1" applyFill="1" applyBorder="1" applyAlignment="1">
      <alignment horizontal="center" vertical="center" wrapText="1"/>
    </xf>
    <xf numFmtId="2" fontId="12" fillId="3" borderId="170" xfId="0" applyNumberFormat="1" applyFont="1" applyFill="1" applyBorder="1" applyAlignment="1">
      <alignment horizontal="center" vertical="center" wrapText="1"/>
    </xf>
    <xf numFmtId="2" fontId="12" fillId="3" borderId="171" xfId="0" applyNumberFormat="1" applyFont="1" applyFill="1" applyBorder="1" applyAlignment="1">
      <alignment horizontal="center" vertical="center" wrapText="1"/>
    </xf>
    <xf numFmtId="2" fontId="12" fillId="3" borderId="237" xfId="0" applyNumberFormat="1" applyFont="1" applyFill="1" applyBorder="1" applyAlignment="1">
      <alignment horizontal="center" vertical="center" wrapText="1"/>
    </xf>
    <xf numFmtId="0" fontId="12" fillId="3" borderId="148" xfId="2" applyFont="1" applyFill="1" applyBorder="1" applyAlignment="1">
      <alignment horizontal="center" vertical="center" wrapText="1"/>
    </xf>
    <xf numFmtId="0" fontId="12" fillId="3" borderId="144" xfId="2" applyFont="1" applyFill="1" applyBorder="1" applyAlignment="1">
      <alignment horizontal="center" vertical="center" wrapText="1"/>
    </xf>
    <xf numFmtId="0" fontId="12" fillId="3" borderId="149" xfId="2" applyFont="1" applyFill="1" applyBorder="1" applyAlignment="1">
      <alignment horizontal="center" vertical="center" wrapText="1"/>
    </xf>
    <xf numFmtId="0" fontId="12" fillId="3" borderId="150" xfId="2" applyFont="1" applyFill="1" applyBorder="1" applyAlignment="1">
      <alignment horizontal="center" vertical="center" wrapText="1"/>
    </xf>
    <xf numFmtId="0" fontId="12" fillId="3" borderId="151" xfId="2" applyFont="1" applyFill="1" applyBorder="1" applyAlignment="1">
      <alignment horizontal="center" vertical="center" wrapText="1"/>
    </xf>
    <xf numFmtId="0" fontId="12" fillId="3" borderId="147" xfId="2" applyFont="1" applyFill="1" applyBorder="1" applyAlignment="1">
      <alignment horizontal="center" vertical="center" wrapText="1"/>
    </xf>
    <xf numFmtId="0" fontId="12" fillId="3" borderId="167" xfId="0" applyFont="1" applyFill="1" applyBorder="1" applyAlignment="1">
      <alignment horizontal="center" vertical="center" wrapText="1"/>
    </xf>
    <xf numFmtId="0" fontId="12" fillId="3" borderId="168" xfId="0" applyFont="1" applyFill="1" applyBorder="1" applyAlignment="1">
      <alignment horizontal="center" vertical="center" wrapText="1"/>
    </xf>
    <xf numFmtId="0" fontId="12" fillId="3" borderId="169" xfId="0" applyFont="1" applyFill="1" applyBorder="1" applyAlignment="1">
      <alignment horizontal="center" vertical="center" wrapText="1"/>
    </xf>
    <xf numFmtId="0" fontId="12" fillId="3" borderId="170" xfId="0" applyFont="1" applyFill="1" applyBorder="1" applyAlignment="1">
      <alignment horizontal="center" vertical="center" wrapText="1"/>
    </xf>
    <xf numFmtId="0" fontId="12" fillId="3" borderId="237" xfId="0" applyFont="1" applyFill="1" applyBorder="1" applyAlignment="1">
      <alignment horizontal="center" vertical="center" wrapText="1"/>
    </xf>
    <xf numFmtId="2" fontId="12" fillId="3" borderId="65" xfId="2" applyNumberFormat="1" applyFont="1" applyFill="1" applyBorder="1" applyAlignment="1">
      <alignment horizontal="center" vertical="center" wrapText="1"/>
    </xf>
    <xf numFmtId="2" fontId="12" fillId="3" borderId="60" xfId="2" applyNumberFormat="1" applyFont="1" applyFill="1" applyBorder="1" applyAlignment="1">
      <alignment horizontal="center" vertical="center" wrapText="1"/>
    </xf>
    <xf numFmtId="2" fontId="12" fillId="3" borderId="79" xfId="2" applyNumberFormat="1" applyFont="1" applyFill="1" applyBorder="1" applyAlignment="1">
      <alignment horizontal="center" vertical="center" wrapText="1"/>
    </xf>
    <xf numFmtId="2" fontId="12" fillId="3" borderId="59" xfId="2" applyNumberFormat="1" applyFont="1" applyFill="1" applyBorder="1" applyAlignment="1">
      <alignment horizontal="center" vertical="center" wrapText="1"/>
    </xf>
    <xf numFmtId="2" fontId="12" fillId="3" borderId="61" xfId="2" applyNumberFormat="1" applyFont="1" applyFill="1" applyBorder="1" applyAlignment="1">
      <alignment horizontal="center" vertical="center" wrapText="1"/>
    </xf>
    <xf numFmtId="2" fontId="12" fillId="3" borderId="57" xfId="2" applyNumberFormat="1" applyFont="1" applyFill="1" applyBorder="1" applyAlignment="1">
      <alignment horizontal="center" vertical="center" wrapText="1"/>
    </xf>
    <xf numFmtId="2" fontId="12" fillId="3" borderId="167" xfId="2" applyNumberFormat="1" applyFont="1" applyFill="1" applyBorder="1" applyAlignment="1">
      <alignment horizontal="center" vertical="center" wrapText="1"/>
    </xf>
    <xf numFmtId="2" fontId="12" fillId="3" borderId="168" xfId="2" applyNumberFormat="1" applyFont="1" applyFill="1" applyBorder="1" applyAlignment="1">
      <alignment horizontal="center" vertical="center" wrapText="1"/>
    </xf>
    <xf numFmtId="2" fontId="12" fillId="3" borderId="169" xfId="2" applyNumberFormat="1" applyFont="1" applyFill="1" applyBorder="1" applyAlignment="1">
      <alignment horizontal="center" vertical="center" wrapText="1"/>
    </xf>
    <xf numFmtId="2" fontId="12" fillId="3" borderId="170" xfId="2" applyNumberFormat="1" applyFont="1" applyFill="1" applyBorder="1" applyAlignment="1">
      <alignment horizontal="center" vertical="center" wrapText="1"/>
    </xf>
    <xf numFmtId="2" fontId="12" fillId="3" borderId="171" xfId="2" applyNumberFormat="1" applyFont="1" applyFill="1" applyBorder="1" applyAlignment="1">
      <alignment horizontal="center" vertical="center" wrapText="1"/>
    </xf>
    <xf numFmtId="2" fontId="12" fillId="3" borderId="237" xfId="2" applyNumberFormat="1" applyFont="1" applyFill="1" applyBorder="1" applyAlignment="1">
      <alignment horizontal="center" vertical="center" wrapText="1"/>
    </xf>
    <xf numFmtId="3" fontId="12" fillId="0" borderId="65" xfId="0" applyNumberFormat="1" applyFont="1" applyBorder="1" applyAlignment="1">
      <alignment horizontal="center" vertical="center" wrapText="1"/>
    </xf>
    <xf numFmtId="3" fontId="12" fillId="0" borderId="60" xfId="0" applyNumberFormat="1" applyFont="1" applyBorder="1" applyAlignment="1">
      <alignment horizontal="center" vertical="center" wrapText="1"/>
    </xf>
    <xf numFmtId="3" fontId="12" fillId="0" borderId="79" xfId="0" applyNumberFormat="1" applyFont="1" applyBorder="1" applyAlignment="1">
      <alignment horizontal="center" vertical="center" wrapText="1"/>
    </xf>
    <xf numFmtId="3" fontId="12" fillId="0" borderId="59" xfId="0" applyNumberFormat="1" applyFont="1" applyBorder="1" applyAlignment="1">
      <alignment horizontal="center" vertical="center" wrapText="1"/>
    </xf>
    <xf numFmtId="3" fontId="12" fillId="0" borderId="57" xfId="0" applyNumberFormat="1" applyFont="1" applyBorder="1" applyAlignment="1">
      <alignment horizontal="center" vertical="center" wrapText="1"/>
    </xf>
    <xf numFmtId="3" fontId="12" fillId="3" borderId="167" xfId="0" applyNumberFormat="1" applyFont="1" applyFill="1" applyBorder="1" applyAlignment="1">
      <alignment horizontal="center" vertical="center" wrapText="1"/>
    </xf>
    <xf numFmtId="3" fontId="12" fillId="3" borderId="168" xfId="0" applyNumberFormat="1" applyFont="1" applyFill="1" applyBorder="1" applyAlignment="1">
      <alignment horizontal="center" vertical="center" wrapText="1"/>
    </xf>
    <xf numFmtId="3" fontId="12" fillId="3" borderId="169" xfId="0" applyNumberFormat="1" applyFont="1" applyFill="1" applyBorder="1" applyAlignment="1">
      <alignment horizontal="center" vertical="center" wrapText="1"/>
    </xf>
    <xf numFmtId="3" fontId="12" fillId="3" borderId="170" xfId="0" applyNumberFormat="1" applyFont="1" applyFill="1" applyBorder="1" applyAlignment="1">
      <alignment horizontal="center" vertical="center" wrapText="1"/>
    </xf>
    <xf numFmtId="3" fontId="12" fillId="3" borderId="171" xfId="0" applyNumberFormat="1" applyFont="1" applyFill="1" applyBorder="1" applyAlignment="1">
      <alignment horizontal="center" vertical="center" wrapText="1"/>
    </xf>
    <xf numFmtId="3" fontId="12" fillId="3" borderId="237" xfId="0" applyNumberFormat="1" applyFont="1" applyFill="1" applyBorder="1" applyAlignment="1">
      <alignment horizontal="center" vertical="center" wrapText="1"/>
    </xf>
    <xf numFmtId="1" fontId="12" fillId="3" borderId="65" xfId="2" applyNumberFormat="1" applyFont="1" applyFill="1" applyBorder="1" applyAlignment="1">
      <alignment horizontal="center" vertical="center" wrapText="1"/>
    </xf>
    <xf numFmtId="1" fontId="12" fillId="3" borderId="60" xfId="2" applyNumberFormat="1" applyFont="1" applyFill="1" applyBorder="1" applyAlignment="1">
      <alignment horizontal="center" vertical="center" wrapText="1"/>
    </xf>
    <xf numFmtId="1" fontId="12" fillId="3" borderId="79" xfId="2" applyNumberFormat="1" applyFont="1" applyFill="1" applyBorder="1" applyAlignment="1">
      <alignment horizontal="center" vertical="center" wrapText="1"/>
    </xf>
    <xf numFmtId="1" fontId="12" fillId="3" borderId="59" xfId="2" applyNumberFormat="1" applyFont="1" applyFill="1" applyBorder="1" applyAlignment="1">
      <alignment horizontal="center" vertical="center" wrapText="1"/>
    </xf>
    <xf numFmtId="1" fontId="12" fillId="3" borderId="61" xfId="2" applyNumberFormat="1" applyFont="1" applyFill="1" applyBorder="1" applyAlignment="1">
      <alignment horizontal="center" vertical="center" wrapText="1"/>
    </xf>
    <xf numFmtId="1" fontId="12" fillId="3" borderId="57" xfId="2" applyNumberFormat="1" applyFont="1" applyFill="1" applyBorder="1" applyAlignment="1">
      <alignment horizontal="center" vertical="center" wrapText="1"/>
    </xf>
    <xf numFmtId="1" fontId="12" fillId="3" borderId="167" xfId="2" applyNumberFormat="1" applyFont="1" applyFill="1" applyBorder="1" applyAlignment="1">
      <alignment horizontal="center" vertical="center" wrapText="1"/>
    </xf>
    <xf numFmtId="1" fontId="12" fillId="3" borderId="168" xfId="2" applyNumberFormat="1" applyFont="1" applyFill="1" applyBorder="1" applyAlignment="1">
      <alignment horizontal="center" vertical="center" wrapText="1"/>
    </xf>
    <xf numFmtId="1" fontId="12" fillId="3" borderId="169" xfId="2" applyNumberFormat="1" applyFont="1" applyFill="1" applyBorder="1" applyAlignment="1">
      <alignment horizontal="center" vertical="center" wrapText="1"/>
    </xf>
    <xf numFmtId="1" fontId="12" fillId="3" borderId="170" xfId="2" applyNumberFormat="1" applyFont="1" applyFill="1" applyBorder="1" applyAlignment="1">
      <alignment horizontal="center" vertical="center" wrapText="1"/>
    </xf>
    <xf numFmtId="1" fontId="12" fillId="3" borderId="171" xfId="2" applyNumberFormat="1" applyFont="1" applyFill="1" applyBorder="1" applyAlignment="1">
      <alignment horizontal="center" vertical="center" wrapText="1"/>
    </xf>
    <xf numFmtId="1" fontId="12" fillId="3" borderId="237" xfId="2" applyNumberFormat="1" applyFont="1" applyFill="1" applyBorder="1" applyAlignment="1">
      <alignment horizontal="center" vertical="center" wrapText="1"/>
    </xf>
    <xf numFmtId="0" fontId="12" fillId="0" borderId="57" xfId="0" applyFont="1" applyBorder="1" applyAlignment="1">
      <alignment horizontal="center" vertical="center" wrapText="1"/>
    </xf>
    <xf numFmtId="0" fontId="12" fillId="0" borderId="167" xfId="0" applyFont="1" applyBorder="1" applyAlignment="1">
      <alignment horizontal="center" vertical="center" wrapText="1"/>
    </xf>
    <xf numFmtId="0" fontId="12" fillId="0" borderId="168" xfId="0" applyFont="1" applyBorder="1" applyAlignment="1">
      <alignment horizontal="center" vertical="center" wrapText="1"/>
    </xf>
    <xf numFmtId="0" fontId="12" fillId="0" borderId="169" xfId="0" applyFont="1" applyBorder="1" applyAlignment="1">
      <alignment horizontal="center" vertical="center" wrapText="1"/>
    </xf>
    <xf numFmtId="0" fontId="12" fillId="0" borderId="170" xfId="0" applyFont="1" applyBorder="1" applyAlignment="1">
      <alignment horizontal="center" vertical="center" wrapText="1"/>
    </xf>
    <xf numFmtId="0" fontId="12" fillId="0" borderId="171" xfId="0" applyFont="1" applyBorder="1" applyAlignment="1">
      <alignment horizontal="center" vertical="center" wrapText="1"/>
    </xf>
    <xf numFmtId="0" fontId="12" fillId="0" borderId="237" xfId="0" applyFont="1" applyBorder="1" applyAlignment="1">
      <alignment horizontal="center" vertical="center" wrapText="1"/>
    </xf>
    <xf numFmtId="2" fontId="12" fillId="0" borderId="65" xfId="0" applyNumberFormat="1" applyFont="1" applyBorder="1" applyAlignment="1">
      <alignment horizontal="center" vertical="center" wrapText="1"/>
    </xf>
    <xf numFmtId="2" fontId="12" fillId="0" borderId="60" xfId="0" applyNumberFormat="1" applyFont="1" applyBorder="1" applyAlignment="1">
      <alignment horizontal="center" vertical="center" wrapText="1"/>
    </xf>
    <xf numFmtId="2" fontId="12" fillId="0" borderId="79" xfId="0" applyNumberFormat="1" applyFont="1" applyBorder="1" applyAlignment="1">
      <alignment horizontal="center" vertical="center" wrapText="1"/>
    </xf>
    <xf numFmtId="2" fontId="12" fillId="0" borderId="59" xfId="0" applyNumberFormat="1" applyFont="1" applyBorder="1" applyAlignment="1">
      <alignment horizontal="center" vertical="center" wrapText="1"/>
    </xf>
    <xf numFmtId="2" fontId="12" fillId="0" borderId="61" xfId="0" applyNumberFormat="1" applyFont="1" applyBorder="1" applyAlignment="1">
      <alignment horizontal="center" vertical="center" wrapText="1"/>
    </xf>
    <xf numFmtId="2" fontId="12" fillId="0" borderId="57" xfId="0" applyNumberFormat="1" applyFont="1" applyBorder="1" applyAlignment="1">
      <alignment horizontal="center" vertical="center" wrapText="1"/>
    </xf>
    <xf numFmtId="2" fontId="12" fillId="0" borderId="148" xfId="0" applyNumberFormat="1" applyFont="1" applyBorder="1" applyAlignment="1">
      <alignment horizontal="center" vertical="center" wrapText="1"/>
    </xf>
    <xf numFmtId="2" fontId="12" fillId="0" borderId="144" xfId="0" applyNumberFormat="1" applyFont="1" applyBorder="1" applyAlignment="1">
      <alignment horizontal="center" vertical="center" wrapText="1"/>
    </xf>
    <xf numFmtId="2" fontId="12" fillId="0" borderId="149" xfId="0" applyNumberFormat="1" applyFont="1" applyBorder="1" applyAlignment="1">
      <alignment horizontal="center" vertical="center" wrapText="1"/>
    </xf>
    <xf numFmtId="2" fontId="12" fillId="0" borderId="150" xfId="0" applyNumberFormat="1" applyFont="1" applyBorder="1" applyAlignment="1">
      <alignment horizontal="center" vertical="center" wrapText="1"/>
    </xf>
    <xf numFmtId="2" fontId="12" fillId="0" borderId="151" xfId="0" applyNumberFormat="1" applyFont="1" applyBorder="1" applyAlignment="1">
      <alignment horizontal="center" vertical="center" wrapText="1"/>
    </xf>
    <xf numFmtId="2" fontId="12" fillId="0" borderId="147" xfId="0" applyNumberFormat="1" applyFont="1" applyBorder="1" applyAlignment="1">
      <alignment horizontal="center" vertical="center" wrapText="1"/>
    </xf>
    <xf numFmtId="3" fontId="12" fillId="18" borderId="170" xfId="3" applyNumberFormat="1" applyFont="1" applyFill="1" applyBorder="1" applyAlignment="1">
      <alignment horizontal="center" vertical="center" wrapText="1"/>
    </xf>
    <xf numFmtId="3" fontId="12" fillId="18" borderId="171" xfId="3" applyNumberFormat="1" applyFont="1" applyFill="1" applyBorder="1" applyAlignment="1">
      <alignment horizontal="center" vertical="center" wrapText="1"/>
    </xf>
    <xf numFmtId="3" fontId="12" fillId="18" borderId="237" xfId="2" applyNumberFormat="1" applyFont="1" applyFill="1" applyBorder="1" applyAlignment="1">
      <alignment horizontal="center" vertical="center" wrapText="1"/>
    </xf>
    <xf numFmtId="3" fontId="12" fillId="18" borderId="172" xfId="2" applyNumberFormat="1" applyFont="1" applyFill="1" applyBorder="1" applyAlignment="1">
      <alignment horizontal="center" vertical="center" wrapText="1"/>
    </xf>
    <xf numFmtId="4" fontId="12" fillId="18" borderId="65" xfId="2" applyNumberFormat="1" applyFont="1" applyFill="1" applyBorder="1" applyAlignment="1">
      <alignment horizontal="center" vertical="center" wrapText="1"/>
    </xf>
    <xf numFmtId="4" fontId="12" fillId="18" borderId="60" xfId="2" applyNumberFormat="1" applyFont="1" applyFill="1" applyBorder="1" applyAlignment="1">
      <alignment horizontal="center" vertical="center" wrapText="1"/>
    </xf>
    <xf numFmtId="4" fontId="12" fillId="18" borderId="61" xfId="2" applyNumberFormat="1" applyFont="1" applyFill="1" applyBorder="1" applyAlignment="1">
      <alignment horizontal="center" vertical="center" wrapText="1"/>
    </xf>
    <xf numFmtId="4" fontId="12" fillId="18" borderId="59" xfId="3" applyNumberFormat="1" applyFont="1" applyFill="1" applyBorder="1" applyAlignment="1">
      <alignment horizontal="center" vertical="center" wrapText="1"/>
    </xf>
    <xf numFmtId="4" fontId="12" fillId="18" borderId="61" xfId="3" applyNumberFormat="1" applyFont="1" applyFill="1" applyBorder="1" applyAlignment="1">
      <alignment horizontal="center" vertical="center" wrapText="1"/>
    </xf>
    <xf numFmtId="4" fontId="12" fillId="18" borderId="78" xfId="2" applyNumberFormat="1" applyFont="1" applyFill="1" applyBorder="1" applyAlignment="1">
      <alignment horizontal="center" vertical="center" wrapText="1"/>
    </xf>
    <xf numFmtId="4" fontId="12" fillId="18" borderId="57" xfId="2" applyNumberFormat="1" applyFont="1" applyFill="1" applyBorder="1" applyAlignment="1">
      <alignment horizontal="center" vertical="center" wrapText="1"/>
    </xf>
    <xf numFmtId="4" fontId="12" fillId="18" borderId="74" xfId="2" applyNumberFormat="1" applyFont="1" applyFill="1" applyBorder="1" applyAlignment="1">
      <alignment horizontal="center" vertical="center" wrapText="1"/>
    </xf>
    <xf numFmtId="4" fontId="12" fillId="18" borderId="45" xfId="2" applyNumberFormat="1" applyFont="1" applyFill="1" applyBorder="1" applyAlignment="1">
      <alignment horizontal="center" vertical="center" wrapText="1"/>
    </xf>
    <xf numFmtId="4" fontId="12" fillId="18" borderId="75" xfId="2" applyNumberFormat="1" applyFont="1" applyFill="1" applyBorder="1" applyAlignment="1">
      <alignment horizontal="center" vertical="center" wrapText="1"/>
    </xf>
    <xf numFmtId="4" fontId="12" fillId="18" borderId="76" xfId="3" applyNumberFormat="1" applyFont="1" applyFill="1" applyBorder="1" applyAlignment="1">
      <alignment horizontal="center" vertical="center" wrapText="1"/>
    </xf>
    <xf numFmtId="4" fontId="12" fillId="18" borderId="75" xfId="3" applyNumberFormat="1" applyFont="1" applyFill="1" applyBorder="1" applyAlignment="1">
      <alignment horizontal="center" vertical="center" wrapText="1"/>
    </xf>
    <xf numFmtId="4" fontId="12" fillId="18" borderId="2" xfId="2" applyNumberFormat="1" applyFont="1" applyFill="1" applyBorder="1" applyAlignment="1">
      <alignment horizontal="center" vertical="center" wrapText="1"/>
    </xf>
    <xf numFmtId="4" fontId="12" fillId="18" borderId="148" xfId="2" applyNumberFormat="1" applyFont="1" applyFill="1" applyBorder="1" applyAlignment="1">
      <alignment horizontal="center" vertical="center" wrapText="1"/>
    </xf>
    <xf numFmtId="4" fontId="12" fillId="18" borderId="144" xfId="2" applyNumberFormat="1" applyFont="1" applyFill="1" applyBorder="1" applyAlignment="1">
      <alignment horizontal="center" vertical="center" wrapText="1"/>
    </xf>
    <xf numFmtId="4" fontId="12" fillId="18" borderId="151" xfId="2" applyNumberFormat="1" applyFont="1" applyFill="1" applyBorder="1" applyAlignment="1">
      <alignment horizontal="center" vertical="center" wrapText="1"/>
    </xf>
    <xf numFmtId="4" fontId="12" fillId="18" borderId="150" xfId="3" applyNumberFormat="1" applyFont="1" applyFill="1" applyBorder="1" applyAlignment="1">
      <alignment horizontal="center" vertical="center" wrapText="1"/>
    </xf>
    <xf numFmtId="4" fontId="12" fillId="18" borderId="151" xfId="3" applyNumberFormat="1" applyFont="1" applyFill="1" applyBorder="1" applyAlignment="1">
      <alignment horizontal="center" vertical="center" wrapText="1"/>
    </xf>
    <xf numFmtId="4" fontId="12" fillId="18" borderId="152" xfId="2" applyNumberFormat="1" applyFont="1" applyFill="1" applyBorder="1" applyAlignment="1">
      <alignment horizontal="center" vertical="center" wrapText="1"/>
    </xf>
    <xf numFmtId="4" fontId="12" fillId="18" borderId="147" xfId="2" applyNumberFormat="1" applyFont="1" applyFill="1" applyBorder="1" applyAlignment="1">
      <alignment horizontal="center" vertical="center" wrapText="1"/>
    </xf>
    <xf numFmtId="4" fontId="12" fillId="18" borderId="149" xfId="2" applyNumberFormat="1" applyFont="1" applyFill="1" applyBorder="1" applyAlignment="1">
      <alignment horizontal="center" vertical="center" wrapText="1"/>
    </xf>
    <xf numFmtId="4" fontId="12" fillId="18" borderId="258" xfId="2" applyNumberFormat="1" applyFont="1" applyFill="1" applyBorder="1" applyAlignment="1">
      <alignment horizontal="center" vertical="center" wrapText="1"/>
    </xf>
    <xf numFmtId="4" fontId="12" fillId="18" borderId="259" xfId="2" applyNumberFormat="1" applyFont="1" applyFill="1" applyBorder="1" applyAlignment="1">
      <alignment horizontal="center" vertical="center" wrapText="1"/>
    </xf>
    <xf numFmtId="4" fontId="12" fillId="18" borderId="260" xfId="2" applyNumberFormat="1" applyFont="1" applyFill="1" applyBorder="1" applyAlignment="1">
      <alignment horizontal="center" vertical="center" wrapText="1"/>
    </xf>
    <xf numFmtId="4" fontId="12" fillId="18" borderId="261" xfId="3" applyNumberFormat="1" applyFont="1" applyFill="1" applyBorder="1" applyAlignment="1">
      <alignment horizontal="center" vertical="center" wrapText="1"/>
    </xf>
    <xf numFmtId="4" fontId="12" fillId="18" borderId="260" xfId="3" applyNumberFormat="1" applyFont="1" applyFill="1" applyBorder="1" applyAlignment="1">
      <alignment horizontal="center" vertical="center" wrapText="1"/>
    </xf>
    <xf numFmtId="4" fontId="12" fillId="18" borderId="153" xfId="2" applyNumberFormat="1" applyFont="1" applyFill="1" applyBorder="1" applyAlignment="1">
      <alignment horizontal="center" vertical="center" wrapText="1"/>
    </xf>
    <xf numFmtId="49" fontId="12" fillId="3" borderId="30" xfId="0" applyNumberFormat="1" applyFont="1" applyFill="1" applyBorder="1" applyAlignment="1">
      <alignment horizontal="center" vertical="center" wrapText="1"/>
    </xf>
    <xf numFmtId="0" fontId="12" fillId="27" borderId="232" xfId="0" applyFont="1" applyFill="1" applyBorder="1" applyAlignment="1">
      <alignment horizontal="center" vertical="center" wrapText="1"/>
    </xf>
    <xf numFmtId="9" fontId="12" fillId="27" borderId="57" xfId="1" applyFont="1" applyFill="1" applyBorder="1" applyAlignment="1">
      <alignment horizontal="center" vertical="center" wrapText="1"/>
    </xf>
    <xf numFmtId="9" fontId="12" fillId="27" borderId="60" xfId="1" applyFont="1" applyFill="1" applyBorder="1" applyAlignment="1">
      <alignment horizontal="center" vertical="center" wrapText="1"/>
    </xf>
    <xf numFmtId="0" fontId="12" fillId="33" borderId="148" xfId="0" applyFont="1" applyFill="1" applyBorder="1"/>
    <xf numFmtId="49" fontId="12" fillId="3" borderId="145" xfId="0" applyNumberFormat="1" applyFont="1" applyFill="1" applyBorder="1" applyAlignment="1">
      <alignment horizontal="center" vertical="center"/>
    </xf>
    <xf numFmtId="0" fontId="12" fillId="3" borderId="146" xfId="0" applyFont="1" applyFill="1" applyBorder="1" applyAlignment="1">
      <alignment horizontal="center" vertical="center"/>
    </xf>
    <xf numFmtId="3" fontId="12" fillId="0" borderId="144" xfId="0" applyNumberFormat="1" applyFont="1" applyBorder="1" applyAlignment="1">
      <alignment horizontal="center" vertical="center"/>
    </xf>
    <xf numFmtId="3" fontId="12" fillId="0" borderId="153" xfId="0" applyNumberFormat="1" applyFont="1" applyBorder="1" applyAlignment="1">
      <alignment horizontal="center" vertical="center"/>
    </xf>
    <xf numFmtId="164" fontId="12" fillId="19" borderId="65" xfId="0" applyNumberFormat="1" applyFont="1" applyFill="1" applyBorder="1" applyAlignment="1">
      <alignment horizontal="center" vertical="center"/>
    </xf>
    <xf numFmtId="164" fontId="12" fillId="3" borderId="60" xfId="0" applyNumberFormat="1" applyFont="1" applyFill="1" applyBorder="1" applyAlignment="1">
      <alignment horizontal="center" vertical="center"/>
    </xf>
    <xf numFmtId="164" fontId="12" fillId="3" borderId="79" xfId="0" applyNumberFormat="1" applyFont="1" applyFill="1" applyBorder="1" applyAlignment="1">
      <alignment horizontal="center" vertical="center"/>
    </xf>
    <xf numFmtId="164" fontId="12" fillId="3" borderId="59" xfId="0" applyNumberFormat="1" applyFont="1" applyFill="1" applyBorder="1" applyAlignment="1">
      <alignment horizontal="center" vertical="center"/>
    </xf>
    <xf numFmtId="164" fontId="12" fillId="19" borderId="61" xfId="0" applyNumberFormat="1" applyFont="1" applyFill="1" applyBorder="1" applyAlignment="1">
      <alignment horizontal="center" vertical="center"/>
    </xf>
    <xf numFmtId="164" fontId="12" fillId="19" borderId="60" xfId="0" applyNumberFormat="1" applyFont="1" applyFill="1" applyBorder="1" applyAlignment="1">
      <alignment horizontal="center" vertical="center"/>
    </xf>
    <xf numFmtId="164" fontId="12" fillId="19" borderId="79" xfId="0" applyNumberFormat="1" applyFont="1" applyFill="1" applyBorder="1" applyAlignment="1">
      <alignment horizontal="center" vertical="center"/>
    </xf>
    <xf numFmtId="164" fontId="12" fillId="19" borderId="59" xfId="0" applyNumberFormat="1" applyFont="1" applyFill="1" applyBorder="1" applyAlignment="1">
      <alignment horizontal="center" vertical="center"/>
    </xf>
    <xf numFmtId="164" fontId="12" fillId="3" borderId="61" xfId="0" applyNumberFormat="1" applyFont="1" applyFill="1" applyBorder="1" applyAlignment="1">
      <alignment horizontal="center" vertical="center"/>
    </xf>
    <xf numFmtId="164" fontId="12" fillId="3" borderId="65" xfId="0" applyNumberFormat="1" applyFont="1" applyFill="1" applyBorder="1" applyAlignment="1">
      <alignment horizontal="center" vertical="center" wrapText="1"/>
    </xf>
    <xf numFmtId="164" fontId="12" fillId="3" borderId="60" xfId="0" applyNumberFormat="1" applyFont="1" applyFill="1" applyBorder="1" applyAlignment="1">
      <alignment horizontal="center" vertical="center" wrapText="1"/>
    </xf>
    <xf numFmtId="164" fontId="12" fillId="3" borderId="79" xfId="0" applyNumberFormat="1" applyFont="1" applyFill="1" applyBorder="1" applyAlignment="1">
      <alignment horizontal="center" vertical="center" wrapText="1"/>
    </xf>
    <xf numFmtId="164" fontId="12" fillId="3" borderId="61" xfId="0" applyNumberFormat="1" applyFont="1" applyFill="1" applyBorder="1" applyAlignment="1">
      <alignment horizontal="center" vertical="center" wrapText="1"/>
    </xf>
    <xf numFmtId="164" fontId="12" fillId="3" borderId="78" xfId="0" applyNumberFormat="1" applyFont="1" applyFill="1" applyBorder="1" applyAlignment="1">
      <alignment horizontal="center" vertical="center" wrapText="1"/>
    </xf>
    <xf numFmtId="164" fontId="12" fillId="3" borderId="66" xfId="0" applyNumberFormat="1" applyFont="1" applyFill="1" applyBorder="1" applyAlignment="1">
      <alignment horizontal="center" vertical="center"/>
    </xf>
    <xf numFmtId="164" fontId="12" fillId="3" borderId="63" xfId="0" applyNumberFormat="1" applyFont="1" applyFill="1" applyBorder="1" applyAlignment="1">
      <alignment horizontal="center" vertical="center"/>
    </xf>
    <xf numFmtId="164" fontId="12" fillId="3" borderId="80" xfId="0" applyNumberFormat="1" applyFont="1" applyFill="1" applyBorder="1" applyAlignment="1">
      <alignment horizontal="center" vertical="center"/>
    </xf>
    <xf numFmtId="164" fontId="12" fillId="3" borderId="64" xfId="0" applyNumberFormat="1" applyFont="1" applyFill="1" applyBorder="1" applyAlignment="1">
      <alignment horizontal="center" vertical="center"/>
    </xf>
    <xf numFmtId="164" fontId="12" fillId="3" borderId="77" xfId="0" applyNumberFormat="1" applyFont="1" applyFill="1" applyBorder="1" applyAlignment="1">
      <alignment horizontal="center" vertical="center"/>
    </xf>
    <xf numFmtId="164" fontId="12" fillId="3" borderId="57" xfId="0" applyNumberFormat="1" applyFont="1" applyFill="1" applyBorder="1" applyAlignment="1">
      <alignment horizontal="center" vertical="center" wrapText="1"/>
    </xf>
    <xf numFmtId="164" fontId="12" fillId="3" borderId="65" xfId="0" applyNumberFormat="1" applyFont="1" applyFill="1" applyBorder="1" applyAlignment="1">
      <alignment horizontal="center" vertical="center"/>
    </xf>
    <xf numFmtId="164" fontId="12" fillId="3" borderId="57" xfId="0" applyNumberFormat="1" applyFont="1" applyFill="1" applyBorder="1" applyAlignment="1">
      <alignment horizontal="center" vertical="center"/>
    </xf>
    <xf numFmtId="164" fontId="12" fillId="3" borderId="58" xfId="0" applyNumberFormat="1" applyFont="1" applyFill="1" applyBorder="1" applyAlignment="1">
      <alignment horizontal="center" vertical="center"/>
    </xf>
    <xf numFmtId="164" fontId="10" fillId="18" borderId="65" xfId="2" applyNumberFormat="1" applyFill="1" applyBorder="1" applyAlignment="1">
      <alignment horizontal="center" vertical="center" wrapText="1"/>
    </xf>
    <xf numFmtId="164" fontId="34" fillId="3" borderId="65" xfId="2" applyNumberFormat="1" applyFont="1" applyFill="1" applyBorder="1" applyAlignment="1">
      <alignment horizontal="center" vertical="center" wrapText="1"/>
    </xf>
    <xf numFmtId="164" fontId="34" fillId="3" borderId="60" xfId="2" applyNumberFormat="1" applyFont="1" applyFill="1" applyBorder="1" applyAlignment="1">
      <alignment horizontal="center" vertical="center" wrapText="1"/>
    </xf>
    <xf numFmtId="164" fontId="34" fillId="3" borderId="61" xfId="2" applyNumberFormat="1" applyFont="1" applyFill="1" applyBorder="1" applyAlignment="1">
      <alignment horizontal="center" vertical="center" wrapText="1"/>
    </xf>
    <xf numFmtId="164" fontId="34" fillId="3" borderId="59" xfId="3" applyNumberFormat="1" applyFont="1" applyFill="1" applyBorder="1" applyAlignment="1">
      <alignment horizontal="center" vertical="center" wrapText="1"/>
    </xf>
    <xf numFmtId="164" fontId="34" fillId="3" borderId="61" xfId="3" applyNumberFormat="1" applyFont="1" applyFill="1" applyBorder="1" applyAlignment="1">
      <alignment horizontal="center" vertical="center" wrapText="1"/>
    </xf>
    <xf numFmtId="164" fontId="34" fillId="3" borderId="57" xfId="3" applyNumberFormat="1" applyFont="1" applyFill="1" applyBorder="1" applyAlignment="1">
      <alignment horizontal="center" vertical="center" wrapText="1"/>
    </xf>
    <xf numFmtId="3" fontId="12" fillId="0" borderId="79" xfId="0" applyNumberFormat="1" applyFont="1" applyBorder="1" applyAlignment="1">
      <alignment horizontal="center" vertical="center"/>
    </xf>
    <xf numFmtId="3" fontId="12" fillId="3" borderId="65" xfId="0" applyNumberFormat="1" applyFont="1" applyFill="1" applyBorder="1" applyAlignment="1">
      <alignment horizontal="center" vertical="center"/>
    </xf>
    <xf numFmtId="3" fontId="12" fillId="3" borderId="60" xfId="0" applyNumberFormat="1" applyFont="1" applyFill="1" applyBorder="1" applyAlignment="1">
      <alignment horizontal="center" vertical="center"/>
    </xf>
    <xf numFmtId="3" fontId="12" fillId="3" borderId="79" xfId="0" applyNumberFormat="1" applyFont="1" applyFill="1" applyBorder="1" applyAlignment="1">
      <alignment horizontal="center" vertical="center"/>
    </xf>
    <xf numFmtId="3" fontId="12" fillId="3" borderId="181" xfId="0" applyNumberFormat="1" applyFont="1" applyFill="1" applyBorder="1" applyAlignment="1">
      <alignment horizontal="center" vertical="center"/>
    </xf>
    <xf numFmtId="3" fontId="12" fillId="3" borderId="182" xfId="0" applyNumberFormat="1" applyFont="1" applyFill="1" applyBorder="1" applyAlignment="1">
      <alignment horizontal="center" vertical="center"/>
    </xf>
    <xf numFmtId="3" fontId="12" fillId="3" borderId="214" xfId="0" applyNumberFormat="1" applyFont="1" applyFill="1" applyBorder="1" applyAlignment="1">
      <alignment horizontal="center" vertical="center"/>
    </xf>
    <xf numFmtId="3" fontId="13" fillId="3" borderId="184" xfId="0" applyNumberFormat="1" applyFont="1" applyFill="1" applyBorder="1" applyAlignment="1">
      <alignment horizontal="center" vertical="center"/>
    </xf>
    <xf numFmtId="3" fontId="13" fillId="3" borderId="185" xfId="0" applyNumberFormat="1" applyFont="1" applyFill="1" applyBorder="1" applyAlignment="1">
      <alignment horizontal="center" vertical="center"/>
    </xf>
    <xf numFmtId="3" fontId="13" fillId="3" borderId="215" xfId="0" applyNumberFormat="1" applyFont="1" applyFill="1" applyBorder="1" applyAlignment="1">
      <alignment horizontal="center" vertical="center"/>
    </xf>
    <xf numFmtId="3" fontId="12" fillId="13" borderId="216" xfId="0" applyNumberFormat="1" applyFont="1" applyFill="1" applyBorder="1" applyAlignment="1">
      <alignment horizontal="center" vertical="center"/>
    </xf>
    <xf numFmtId="3" fontId="12" fillId="14" borderId="79" xfId="0" applyNumberFormat="1" applyFont="1" applyFill="1" applyBorder="1" applyAlignment="1">
      <alignment horizontal="center" vertical="center"/>
    </xf>
    <xf numFmtId="3" fontId="12" fillId="4" borderId="217" xfId="0" applyNumberFormat="1" applyFont="1" applyFill="1" applyBorder="1" applyAlignment="1">
      <alignment horizontal="center" vertical="center"/>
    </xf>
    <xf numFmtId="3" fontId="12" fillId="3" borderId="195" xfId="0" applyNumberFormat="1" applyFont="1" applyFill="1" applyBorder="1" applyAlignment="1">
      <alignment horizontal="center" vertical="center"/>
    </xf>
    <xf numFmtId="3" fontId="12" fillId="3" borderId="196" xfId="0" applyNumberFormat="1" applyFont="1" applyFill="1" applyBorder="1" applyAlignment="1">
      <alignment horizontal="center" vertical="center"/>
    </xf>
    <xf numFmtId="3" fontId="12" fillId="3" borderId="218" xfId="0" applyNumberFormat="1" applyFont="1" applyFill="1" applyBorder="1" applyAlignment="1">
      <alignment horizontal="center" vertical="center"/>
    </xf>
    <xf numFmtId="3" fontId="12" fillId="3" borderId="198" xfId="0" applyNumberFormat="1" applyFont="1" applyFill="1" applyBorder="1" applyAlignment="1">
      <alignment horizontal="center" vertical="center"/>
    </xf>
    <xf numFmtId="3" fontId="12" fillId="3" borderId="199" xfId="0" applyNumberFormat="1" applyFont="1" applyFill="1" applyBorder="1" applyAlignment="1">
      <alignment horizontal="center" vertical="center"/>
    </xf>
    <xf numFmtId="3" fontId="12" fillId="3" borderId="216" xfId="0" applyNumberFormat="1" applyFont="1" applyFill="1" applyBorder="1" applyAlignment="1">
      <alignment horizontal="center" vertical="center"/>
    </xf>
    <xf numFmtId="3" fontId="12" fillId="13" borderId="217" xfId="0" applyNumberFormat="1" applyFont="1" applyFill="1" applyBorder="1" applyAlignment="1">
      <alignment horizontal="center" vertical="center"/>
    </xf>
    <xf numFmtId="3" fontId="12" fillId="3" borderId="197" xfId="0" applyNumberFormat="1" applyFont="1" applyFill="1" applyBorder="1" applyAlignment="1">
      <alignment horizontal="center" vertical="center"/>
    </xf>
    <xf numFmtId="3" fontId="12" fillId="3" borderId="115" xfId="0" applyNumberFormat="1" applyFont="1" applyFill="1" applyBorder="1" applyAlignment="1">
      <alignment horizontal="center" vertical="center"/>
    </xf>
    <xf numFmtId="3" fontId="12" fillId="3" borderId="183" xfId="0" applyNumberFormat="1" applyFont="1" applyFill="1" applyBorder="1" applyAlignment="1">
      <alignment horizontal="center" vertical="center"/>
    </xf>
    <xf numFmtId="3" fontId="13" fillId="3" borderId="186" xfId="0" applyNumberFormat="1" applyFont="1" applyFill="1" applyBorder="1" applyAlignment="1">
      <alignment horizontal="center" vertical="center"/>
    </xf>
    <xf numFmtId="3" fontId="12" fillId="13" borderId="80" xfId="0" applyNumberFormat="1" applyFont="1" applyFill="1" applyBorder="1" applyAlignment="1">
      <alignment horizontal="center" vertical="center"/>
    </xf>
    <xf numFmtId="3" fontId="12" fillId="3" borderId="0" xfId="0" applyNumberFormat="1" applyFont="1" applyFill="1" applyAlignment="1">
      <alignment horizontal="center" vertical="center"/>
    </xf>
    <xf numFmtId="172" fontId="47" fillId="3" borderId="0" xfId="1" applyNumberFormat="1" applyFont="1" applyFill="1" applyBorder="1" applyAlignment="1">
      <alignment horizontal="center" vertical="center" wrapText="1"/>
    </xf>
    <xf numFmtId="0" fontId="12" fillId="40" borderId="167" xfId="2" applyFont="1" applyFill="1" applyBorder="1" applyAlignment="1">
      <alignment horizontal="center" vertical="center" wrapText="1"/>
    </xf>
    <xf numFmtId="0" fontId="12" fillId="40" borderId="168" xfId="2" applyFont="1" applyFill="1" applyBorder="1" applyAlignment="1">
      <alignment horizontal="center" vertical="center" wrapText="1"/>
    </xf>
    <xf numFmtId="0" fontId="12" fillId="40" borderId="171" xfId="2" applyFont="1" applyFill="1" applyBorder="1" applyAlignment="1">
      <alignment horizontal="center" vertical="center" wrapText="1"/>
    </xf>
    <xf numFmtId="0" fontId="12" fillId="40" borderId="169" xfId="2" applyFont="1" applyFill="1" applyBorder="1" applyAlignment="1">
      <alignment horizontal="center" vertical="center" wrapText="1"/>
    </xf>
    <xf numFmtId="3" fontId="13" fillId="12" borderId="59" xfId="2" applyNumberFormat="1" applyFont="1" applyFill="1" applyBorder="1" applyAlignment="1">
      <alignment horizontal="left" vertical="center" wrapText="1" indent="4"/>
    </xf>
    <xf numFmtId="3" fontId="13" fillId="12" borderId="61" xfId="2" applyNumberFormat="1" applyFont="1" applyFill="1" applyBorder="1" applyAlignment="1">
      <alignment horizontal="left" vertical="center" wrapText="1" indent="4"/>
    </xf>
    <xf numFmtId="3" fontId="13" fillId="12" borderId="57" xfId="2" applyNumberFormat="1" applyFont="1" applyFill="1" applyBorder="1" applyAlignment="1">
      <alignment horizontal="left" vertical="center" wrapText="1" indent="4"/>
    </xf>
    <xf numFmtId="4" fontId="12" fillId="3" borderId="79" xfId="2" applyNumberFormat="1" applyFont="1" applyFill="1" applyBorder="1" applyAlignment="1">
      <alignment horizontal="center" vertical="center" wrapText="1"/>
    </xf>
    <xf numFmtId="4" fontId="12" fillId="3" borderId="59" xfId="2" applyNumberFormat="1" applyFont="1" applyFill="1" applyBorder="1" applyAlignment="1">
      <alignment horizontal="center" vertical="center" wrapText="1"/>
    </xf>
    <xf numFmtId="3" fontId="12" fillId="18" borderId="65" xfId="0" applyNumberFormat="1" applyFont="1" applyFill="1" applyBorder="1" applyAlignment="1">
      <alignment horizontal="center" vertical="center" wrapText="1"/>
    </xf>
    <xf numFmtId="3" fontId="12" fillId="18" borderId="60" xfId="0" applyNumberFormat="1" applyFont="1" applyFill="1" applyBorder="1" applyAlignment="1">
      <alignment horizontal="center" vertical="center" wrapText="1"/>
    </xf>
    <xf numFmtId="3" fontId="12" fillId="18" borderId="79" xfId="0" applyNumberFormat="1" applyFont="1" applyFill="1" applyBorder="1" applyAlignment="1">
      <alignment horizontal="center" vertical="center" wrapText="1"/>
    </xf>
    <xf numFmtId="3" fontId="12" fillId="40" borderId="167" xfId="2" applyNumberFormat="1" applyFont="1" applyFill="1" applyBorder="1" applyAlignment="1">
      <alignment horizontal="center" vertical="center" wrapText="1"/>
    </xf>
    <xf numFmtId="3" fontId="12" fillId="40" borderId="168" xfId="2" applyNumberFormat="1" applyFont="1" applyFill="1" applyBorder="1" applyAlignment="1">
      <alignment horizontal="center" vertical="center" wrapText="1"/>
    </xf>
    <xf numFmtId="3" fontId="12" fillId="40" borderId="169" xfId="2" applyNumberFormat="1" applyFont="1" applyFill="1" applyBorder="1" applyAlignment="1">
      <alignment horizontal="center" vertical="center" wrapText="1"/>
    </xf>
    <xf numFmtId="4" fontId="12" fillId="19" borderId="57" xfId="2" applyNumberFormat="1" applyFont="1" applyFill="1" applyBorder="1" applyAlignment="1">
      <alignment horizontal="center" vertical="center" wrapText="1"/>
    </xf>
    <xf numFmtId="9" fontId="12" fillId="3" borderId="69" xfId="0" applyNumberFormat="1" applyFont="1" applyFill="1" applyBorder="1" applyAlignment="1">
      <alignment horizontal="center" vertical="center" wrapText="1"/>
    </xf>
    <xf numFmtId="164" fontId="34" fillId="0" borderId="61" xfId="2" applyNumberFormat="1" applyFont="1" applyBorder="1" applyAlignment="1">
      <alignment horizontal="center" vertical="center" wrapText="1"/>
    </xf>
    <xf numFmtId="9" fontId="12" fillId="27" borderId="79" xfId="1" applyFont="1" applyFill="1" applyBorder="1" applyAlignment="1">
      <alignment horizontal="center" vertical="center" wrapText="1"/>
    </xf>
    <xf numFmtId="4" fontId="12" fillId="19" borderId="65" xfId="2" applyNumberFormat="1" applyFont="1" applyFill="1" applyBorder="1" applyAlignment="1">
      <alignment horizontal="center" vertical="center" wrapText="1"/>
    </xf>
    <xf numFmtId="3" fontId="12" fillId="3" borderId="166" xfId="2" applyNumberFormat="1" applyFont="1" applyFill="1" applyBorder="1" applyAlignment="1">
      <alignment horizontal="center" vertical="center" wrapText="1"/>
    </xf>
    <xf numFmtId="3" fontId="12" fillId="3" borderId="32" xfId="2" applyNumberFormat="1" applyFont="1" applyFill="1" applyBorder="1" applyAlignment="1">
      <alignment horizontal="center" vertical="center" wrapText="1"/>
    </xf>
    <xf numFmtId="3" fontId="12" fillId="27" borderId="57" xfId="3" applyNumberFormat="1" applyFont="1" applyFill="1" applyBorder="1" applyAlignment="1">
      <alignment horizontal="center" vertical="center" wrapText="1"/>
    </xf>
    <xf numFmtId="3" fontId="12" fillId="3" borderId="170" xfId="2" applyNumberFormat="1" applyFont="1" applyFill="1" applyBorder="1" applyAlignment="1">
      <alignment horizontal="center" vertical="center" wrapText="1"/>
    </xf>
    <xf numFmtId="3" fontId="12" fillId="27" borderId="78" xfId="3" applyNumberFormat="1" applyFont="1" applyFill="1" applyBorder="1" applyAlignment="1">
      <alignment horizontal="center" vertical="center" wrapText="1"/>
    </xf>
    <xf numFmtId="3" fontId="12" fillId="3" borderId="244" xfId="2" applyNumberFormat="1" applyFont="1" applyFill="1" applyBorder="1" applyAlignment="1">
      <alignment horizontal="center" vertical="center" wrapText="1"/>
    </xf>
    <xf numFmtId="3" fontId="12" fillId="3" borderId="245" xfId="2" applyNumberFormat="1" applyFont="1" applyFill="1" applyBorder="1" applyAlignment="1">
      <alignment horizontal="center" vertical="center" wrapText="1"/>
    </xf>
    <xf numFmtId="3" fontId="12" fillId="3" borderId="246" xfId="2" applyNumberFormat="1" applyFont="1" applyFill="1" applyBorder="1" applyAlignment="1">
      <alignment horizontal="center" vertical="center" wrapText="1"/>
    </xf>
    <xf numFmtId="3" fontId="12" fillId="3" borderId="248" xfId="3" applyNumberFormat="1" applyFont="1" applyFill="1" applyBorder="1" applyAlignment="1">
      <alignment horizontal="center" vertical="center" wrapText="1"/>
    </xf>
    <xf numFmtId="3" fontId="12" fillId="3" borderId="252" xfId="3" applyNumberFormat="1" applyFont="1" applyFill="1" applyBorder="1" applyAlignment="1">
      <alignment horizontal="center" vertical="center" wrapText="1"/>
    </xf>
    <xf numFmtId="3" fontId="12" fillId="3" borderId="78" xfId="3" applyNumberFormat="1" applyFont="1" applyFill="1" applyBorder="1" applyAlignment="1">
      <alignment horizontal="center" vertical="center" wrapText="1"/>
    </xf>
    <xf numFmtId="3" fontId="12" fillId="3" borderId="59" xfId="0" applyNumberFormat="1" applyFont="1" applyFill="1" applyBorder="1" applyAlignment="1">
      <alignment horizontal="center" vertical="center"/>
    </xf>
    <xf numFmtId="3" fontId="12" fillId="3" borderId="150" xfId="0" applyNumberFormat="1" applyFont="1" applyFill="1" applyBorder="1" applyAlignment="1">
      <alignment horizontal="center" vertical="center"/>
    </xf>
    <xf numFmtId="3" fontId="12" fillId="27" borderId="79" xfId="0" applyNumberFormat="1" applyFont="1" applyFill="1" applyBorder="1" applyAlignment="1">
      <alignment horizontal="center" vertical="center"/>
    </xf>
    <xf numFmtId="3" fontId="12" fillId="27" borderId="59" xfId="0" applyNumberFormat="1" applyFont="1" applyFill="1" applyBorder="1" applyAlignment="1">
      <alignment horizontal="center" vertical="center"/>
    </xf>
    <xf numFmtId="3" fontId="12" fillId="27" borderId="79" xfId="0" applyNumberFormat="1" applyFont="1" applyFill="1" applyBorder="1" applyAlignment="1">
      <alignment horizontal="center" vertical="center" wrapText="1"/>
    </xf>
    <xf numFmtId="3" fontId="12" fillId="27" borderId="59" xfId="0" applyNumberFormat="1" applyFont="1" applyFill="1" applyBorder="1" applyAlignment="1">
      <alignment horizontal="center" vertical="center" wrapText="1"/>
    </xf>
    <xf numFmtId="3" fontId="12" fillId="0" borderId="59" xfId="0" applyNumberFormat="1" applyFont="1" applyBorder="1" applyAlignment="1">
      <alignment horizontal="center" vertical="center"/>
    </xf>
    <xf numFmtId="3" fontId="12" fillId="3" borderId="63" xfId="0" applyNumberFormat="1" applyFont="1" applyFill="1" applyBorder="1" applyAlignment="1">
      <alignment horizontal="center" vertical="center" wrapText="1"/>
    </xf>
    <xf numFmtId="3" fontId="12" fillId="0" borderId="80" xfId="0" applyNumberFormat="1" applyFont="1" applyBorder="1" applyAlignment="1">
      <alignment horizontal="center" vertical="center"/>
    </xf>
    <xf numFmtId="3" fontId="12" fillId="0" borderId="62" xfId="0" applyNumberFormat="1" applyFont="1" applyBorder="1" applyAlignment="1">
      <alignment horizontal="center" vertical="center"/>
    </xf>
    <xf numFmtId="164" fontId="12" fillId="3" borderId="59" xfId="0" applyNumberFormat="1" applyFont="1" applyFill="1" applyBorder="1" applyAlignment="1">
      <alignment horizontal="center" vertical="center" wrapText="1"/>
    </xf>
    <xf numFmtId="164" fontId="12" fillId="3" borderId="62" xfId="0" applyNumberFormat="1" applyFont="1" applyFill="1" applyBorder="1" applyAlignment="1">
      <alignment horizontal="center" vertical="center"/>
    </xf>
    <xf numFmtId="164" fontId="12" fillId="3" borderId="78" xfId="0" applyNumberFormat="1" applyFont="1" applyFill="1" applyBorder="1" applyAlignment="1">
      <alignment horizontal="center" vertical="center"/>
    </xf>
    <xf numFmtId="49" fontId="12" fillId="3" borderId="5" xfId="0" applyNumberFormat="1" applyFont="1" applyFill="1" applyBorder="1" applyAlignment="1">
      <alignment horizontal="center" vertical="center" wrapText="1"/>
    </xf>
    <xf numFmtId="9" fontId="12" fillId="20" borderId="0" xfId="2" applyNumberFormat="1" applyFont="1" applyFill="1" applyAlignment="1">
      <alignment horizontal="center" vertical="center" wrapText="1"/>
    </xf>
    <xf numFmtId="165" fontId="12" fillId="3" borderId="0" xfId="1" applyNumberFormat="1" applyFont="1" applyFill="1" applyBorder="1" applyAlignment="1">
      <alignment horizontal="center" vertical="center" wrapText="1"/>
    </xf>
    <xf numFmtId="9" fontId="12" fillId="20" borderId="60" xfId="2" applyNumberFormat="1" applyFont="1" applyFill="1" applyBorder="1" applyAlignment="1">
      <alignment horizontal="center" vertical="center" wrapText="1"/>
    </xf>
    <xf numFmtId="9" fontId="12" fillId="20" borderId="61" xfId="2" applyNumberFormat="1" applyFont="1" applyFill="1" applyBorder="1" applyAlignment="1">
      <alignment horizontal="center" vertical="center" wrapText="1"/>
    </xf>
    <xf numFmtId="9" fontId="12" fillId="0" borderId="59" xfId="3" applyNumberFormat="1" applyFont="1" applyFill="1" applyBorder="1" applyAlignment="1">
      <alignment horizontal="center" vertical="center" wrapText="1"/>
    </xf>
    <xf numFmtId="9" fontId="12" fillId="20" borderId="66" xfId="1" applyFont="1" applyFill="1" applyBorder="1" applyAlignment="1">
      <alignment horizontal="center" vertical="center" wrapText="1"/>
    </xf>
    <xf numFmtId="9" fontId="12" fillId="20" borderId="62" xfId="1" applyFont="1" applyFill="1" applyBorder="1" applyAlignment="1">
      <alignment horizontal="center" vertical="center" wrapText="1"/>
    </xf>
    <xf numFmtId="9" fontId="12" fillId="44" borderId="0" xfId="1" applyFont="1" applyFill="1" applyBorder="1" applyAlignment="1">
      <alignment horizontal="center" vertical="center" wrapText="1"/>
    </xf>
    <xf numFmtId="9" fontId="12" fillId="20" borderId="0" xfId="1" applyFont="1" applyFill="1" applyBorder="1" applyAlignment="1">
      <alignment horizontal="center" vertical="center" wrapText="1"/>
    </xf>
    <xf numFmtId="0" fontId="12" fillId="3" borderId="2" xfId="2" applyFont="1" applyFill="1" applyBorder="1" applyAlignment="1">
      <alignment horizontal="center" vertical="center" wrapText="1"/>
    </xf>
    <xf numFmtId="0" fontId="14" fillId="8" borderId="59" xfId="0" applyFont="1" applyFill="1" applyBorder="1" applyAlignment="1">
      <alignment horizontal="center" vertical="center" wrapText="1"/>
    </xf>
    <xf numFmtId="0" fontId="14" fillId="8" borderId="61" xfId="0" applyFont="1" applyFill="1" applyBorder="1" applyAlignment="1">
      <alignment horizontal="center" vertical="center" wrapText="1"/>
    </xf>
    <xf numFmtId="0" fontId="14" fillId="8" borderId="2" xfId="0" applyFont="1" applyFill="1" applyBorder="1" applyAlignment="1">
      <alignment horizontal="center" vertical="center" wrapText="1"/>
    </xf>
    <xf numFmtId="9" fontId="35" fillId="3" borderId="65" xfId="1" applyFont="1" applyFill="1" applyBorder="1" applyAlignment="1">
      <alignment horizontal="center" vertical="center" wrapText="1"/>
    </xf>
    <xf numFmtId="0" fontId="12" fillId="3" borderId="63" xfId="0" applyFont="1" applyFill="1" applyBorder="1" applyAlignment="1">
      <alignment horizontal="center" vertical="center" wrapText="1"/>
    </xf>
    <xf numFmtId="0" fontId="12" fillId="0" borderId="63" xfId="0" applyFont="1" applyBorder="1" applyAlignment="1">
      <alignment horizontal="center" vertical="center" wrapText="1"/>
    </xf>
    <xf numFmtId="0" fontId="12" fillId="0" borderId="80" xfId="0" applyFont="1" applyBorder="1" applyAlignment="1">
      <alignment horizontal="center" vertical="center" wrapText="1"/>
    </xf>
    <xf numFmtId="0" fontId="12" fillId="0" borderId="64" xfId="0" applyFont="1" applyBorder="1" applyAlignment="1">
      <alignment horizontal="center" vertical="center" wrapText="1"/>
    </xf>
    <xf numFmtId="0" fontId="12" fillId="0" borderId="6" xfId="0" applyFont="1" applyBorder="1" applyAlignment="1">
      <alignment horizontal="center" vertical="center" wrapText="1"/>
    </xf>
    <xf numFmtId="3" fontId="12" fillId="0" borderId="64" xfId="3" applyNumberFormat="1" applyFont="1" applyFill="1" applyBorder="1" applyAlignment="1">
      <alignment horizontal="center" vertical="center" wrapText="1"/>
    </xf>
    <xf numFmtId="3" fontId="12" fillId="0" borderId="4" xfId="2" applyNumberFormat="1" applyFont="1" applyBorder="1" applyAlignment="1">
      <alignment horizontal="center" vertical="center" wrapText="1"/>
    </xf>
    <xf numFmtId="9" fontId="12" fillId="0" borderId="0" xfId="1" applyFont="1" applyFill="1" applyBorder="1" applyAlignment="1">
      <alignment horizontal="center" vertical="center" wrapText="1"/>
    </xf>
    <xf numFmtId="1" fontId="12" fillId="0" borderId="65" xfId="1" applyNumberFormat="1" applyFont="1" applyFill="1" applyBorder="1" applyAlignment="1">
      <alignment horizontal="center" vertical="center" wrapText="1"/>
    </xf>
    <xf numFmtId="1" fontId="12" fillId="0" borderId="0" xfId="1" applyNumberFormat="1" applyFont="1" applyFill="1" applyBorder="1" applyAlignment="1">
      <alignment horizontal="center" vertical="center" wrapText="1"/>
    </xf>
    <xf numFmtId="3" fontId="12" fillId="19" borderId="59" xfId="3" applyNumberFormat="1" applyFont="1" applyFill="1" applyBorder="1" applyAlignment="1">
      <alignment horizontal="center" vertical="center" wrapText="1"/>
    </xf>
    <xf numFmtId="3" fontId="12" fillId="19" borderId="62" xfId="3" applyNumberFormat="1" applyFont="1" applyFill="1" applyBorder="1" applyAlignment="1">
      <alignment horizontal="center" vertical="center" wrapText="1"/>
    </xf>
    <xf numFmtId="3" fontId="12" fillId="19" borderId="64" xfId="3" applyNumberFormat="1" applyFont="1" applyFill="1" applyBorder="1" applyAlignment="1">
      <alignment horizontal="center" vertical="center" wrapText="1"/>
    </xf>
    <xf numFmtId="0" fontId="12" fillId="27" borderId="61" xfId="0" applyFont="1" applyFill="1" applyBorder="1" applyAlignment="1">
      <alignment horizontal="center" vertical="center" wrapText="1"/>
    </xf>
    <xf numFmtId="0" fontId="12" fillId="27" borderId="2" xfId="0" applyFont="1" applyFill="1" applyBorder="1" applyAlignment="1">
      <alignment horizontal="center" vertical="center" wrapText="1"/>
    </xf>
    <xf numFmtId="9" fontId="12" fillId="50" borderId="60" xfId="1" applyFont="1" applyFill="1" applyBorder="1" applyAlignment="1">
      <alignment horizontal="center" vertical="center" wrapText="1"/>
    </xf>
    <xf numFmtId="9" fontId="12" fillId="50" borderId="61" xfId="1" applyFont="1" applyFill="1" applyBorder="1" applyAlignment="1">
      <alignment horizontal="center" vertical="center" wrapText="1"/>
    </xf>
    <xf numFmtId="3" fontId="12" fillId="50" borderId="60" xfId="2" applyNumberFormat="1" applyFont="1" applyFill="1" applyBorder="1" applyAlignment="1">
      <alignment horizontal="center" vertical="center" wrapText="1"/>
    </xf>
    <xf numFmtId="3" fontId="12" fillId="50" borderId="61" xfId="2" applyNumberFormat="1" applyFont="1" applyFill="1" applyBorder="1" applyAlignment="1">
      <alignment horizontal="center" vertical="center" wrapText="1"/>
    </xf>
    <xf numFmtId="9" fontId="12" fillId="50" borderId="63" xfId="1" applyFont="1" applyFill="1" applyBorder="1" applyAlignment="1">
      <alignment horizontal="center" vertical="center" wrapText="1"/>
    </xf>
    <xf numFmtId="9" fontId="12" fillId="50" borderId="64" xfId="1" applyFont="1" applyFill="1" applyBorder="1" applyAlignment="1">
      <alignment horizontal="center" vertical="center" wrapText="1"/>
    </xf>
    <xf numFmtId="3" fontId="12" fillId="50" borderId="63" xfId="2" applyNumberFormat="1" applyFont="1" applyFill="1" applyBorder="1" applyAlignment="1">
      <alignment horizontal="center" vertical="center" wrapText="1"/>
    </xf>
    <xf numFmtId="3" fontId="12" fillId="50" borderId="64" xfId="2" applyNumberFormat="1" applyFont="1" applyFill="1" applyBorder="1" applyAlignment="1">
      <alignment horizontal="center" vertical="center" wrapText="1"/>
    </xf>
    <xf numFmtId="3" fontId="34" fillId="3" borderId="60" xfId="0" applyNumberFormat="1" applyFont="1" applyFill="1" applyBorder="1" applyAlignment="1">
      <alignment horizontal="center" vertical="center"/>
    </xf>
    <xf numFmtId="4" fontId="34" fillId="3" borderId="61" xfId="2" applyNumberFormat="1" applyFont="1" applyFill="1" applyBorder="1" applyAlignment="1">
      <alignment horizontal="center" vertical="center" wrapText="1"/>
    </xf>
    <xf numFmtId="4" fontId="34" fillId="3" borderId="61" xfId="3" applyNumberFormat="1" applyFont="1" applyFill="1" applyBorder="1" applyAlignment="1">
      <alignment horizontal="center" vertical="center" wrapText="1"/>
    </xf>
    <xf numFmtId="3" fontId="12" fillId="27" borderId="143" xfId="2" applyNumberFormat="1" applyFont="1" applyFill="1" applyBorder="1" applyAlignment="1">
      <alignment horizontal="center" vertical="center" wrapText="1"/>
    </xf>
    <xf numFmtId="3" fontId="12" fillId="27" borderId="168" xfId="2" applyNumberFormat="1" applyFont="1" applyFill="1" applyBorder="1" applyAlignment="1">
      <alignment horizontal="center" vertical="center" wrapText="1"/>
    </xf>
    <xf numFmtId="3" fontId="12" fillId="27" borderId="171" xfId="3" applyNumberFormat="1" applyFont="1" applyFill="1" applyBorder="1" applyAlignment="1">
      <alignment horizontal="center" vertical="center" wrapText="1"/>
    </xf>
    <xf numFmtId="0" fontId="12" fillId="19" borderId="65" xfId="0" applyFont="1" applyFill="1" applyBorder="1" applyAlignment="1">
      <alignment horizontal="center" vertical="center" wrapText="1"/>
    </xf>
    <xf numFmtId="3" fontId="12" fillId="31" borderId="60" xfId="2" applyNumberFormat="1" applyFont="1" applyFill="1" applyBorder="1" applyAlignment="1">
      <alignment horizontal="center" vertical="center" wrapText="1"/>
    </xf>
    <xf numFmtId="9" fontId="12" fillId="15" borderId="63" xfId="1" applyFont="1" applyFill="1" applyBorder="1" applyAlignment="1">
      <alignment horizontal="center" vertical="center" wrapText="1"/>
    </xf>
    <xf numFmtId="0" fontId="12" fillId="30" borderId="1" xfId="0" applyFont="1" applyFill="1" applyBorder="1" applyAlignment="1">
      <alignment horizontal="center" wrapText="1"/>
    </xf>
    <xf numFmtId="0" fontId="12" fillId="3" borderId="158" xfId="0" applyFont="1" applyFill="1" applyBorder="1" applyAlignment="1">
      <alignment horizontal="center" wrapText="1"/>
    </xf>
    <xf numFmtId="0" fontId="12" fillId="3" borderId="165" xfId="0" applyFont="1" applyFill="1" applyBorder="1" applyAlignment="1">
      <alignment horizontal="center" wrapText="1"/>
    </xf>
    <xf numFmtId="0" fontId="12" fillId="3" borderId="158" xfId="0" applyFont="1" applyFill="1" applyBorder="1" applyAlignment="1">
      <alignment horizontal="center" vertical="center" wrapText="1"/>
    </xf>
    <xf numFmtId="0" fontId="12" fillId="3" borderId="165" xfId="0" applyFont="1" applyFill="1" applyBorder="1" applyAlignment="1">
      <alignment horizontal="center" vertical="center" wrapText="1"/>
    </xf>
    <xf numFmtId="0" fontId="12" fillId="30" borderId="1" xfId="0" applyFont="1" applyFill="1" applyBorder="1" applyAlignment="1">
      <alignment horizontal="center" vertical="center" wrapText="1"/>
    </xf>
    <xf numFmtId="0" fontId="12" fillId="30" borderId="5" xfId="0" applyFont="1" applyFill="1" applyBorder="1" applyAlignment="1">
      <alignment horizontal="center" vertical="center" wrapText="1"/>
    </xf>
    <xf numFmtId="169" fontId="12" fillId="3" borderId="62" xfId="12" applyNumberFormat="1" applyFont="1" applyFill="1" applyBorder="1" applyAlignment="1">
      <alignment horizontal="center" vertical="center" wrapText="1"/>
    </xf>
    <xf numFmtId="0" fontId="18" fillId="7" borderId="8" xfId="0" applyFont="1" applyFill="1" applyBorder="1" applyAlignment="1">
      <alignment vertical="center" wrapText="1"/>
    </xf>
    <xf numFmtId="0" fontId="18" fillId="7" borderId="56" xfId="0" applyFont="1" applyFill="1" applyBorder="1" applyAlignment="1">
      <alignment vertical="center" wrapText="1"/>
    </xf>
    <xf numFmtId="0" fontId="12" fillId="3" borderId="58" xfId="2" applyFont="1" applyFill="1" applyBorder="1" applyAlignment="1">
      <alignment horizontal="center" vertical="center" wrapText="1"/>
    </xf>
    <xf numFmtId="0" fontId="14" fillId="3" borderId="0" xfId="0" applyFont="1" applyFill="1" applyAlignment="1">
      <alignment vertical="center"/>
    </xf>
    <xf numFmtId="0" fontId="14" fillId="3" borderId="0" xfId="0" applyFont="1" applyFill="1" applyAlignment="1">
      <alignment vertical="center" wrapText="1"/>
    </xf>
    <xf numFmtId="3" fontId="38" fillId="3" borderId="60" xfId="0" applyNumberFormat="1" applyFont="1" applyFill="1" applyBorder="1" applyAlignment="1">
      <alignment horizontal="center" vertical="center"/>
    </xf>
    <xf numFmtId="3" fontId="38" fillId="3" borderId="115" xfId="0" applyNumberFormat="1" applyFont="1" applyFill="1" applyBorder="1" applyAlignment="1">
      <alignment horizontal="center" vertical="center"/>
    </xf>
    <xf numFmtId="3" fontId="38" fillId="3" borderId="182" xfId="0" applyNumberFormat="1" applyFont="1" applyFill="1" applyBorder="1" applyAlignment="1">
      <alignment horizontal="center" vertical="center"/>
    </xf>
    <xf numFmtId="3" fontId="38" fillId="3" borderId="183" xfId="0" applyNumberFormat="1" applyFont="1" applyFill="1" applyBorder="1" applyAlignment="1">
      <alignment horizontal="center" vertical="center"/>
    </xf>
    <xf numFmtId="3" fontId="60" fillId="3" borderId="185" xfId="0" applyNumberFormat="1" applyFont="1" applyFill="1" applyBorder="1" applyAlignment="1">
      <alignment horizontal="center" vertical="center"/>
    </xf>
    <xf numFmtId="3" fontId="60" fillId="3" borderId="186" xfId="0" applyNumberFormat="1" applyFont="1" applyFill="1" applyBorder="1" applyAlignment="1">
      <alignment horizontal="center" vertical="center"/>
    </xf>
    <xf numFmtId="3" fontId="38" fillId="3" borderId="65" xfId="0" applyNumberFormat="1" applyFont="1" applyFill="1" applyBorder="1" applyAlignment="1">
      <alignment horizontal="center" vertical="center"/>
    </xf>
    <xf numFmtId="3" fontId="38" fillId="3" borderId="110" xfId="0" applyNumberFormat="1" applyFont="1" applyFill="1" applyBorder="1" applyAlignment="1">
      <alignment horizontal="center" vertical="center"/>
    </xf>
    <xf numFmtId="3" fontId="38" fillId="3" borderId="117" xfId="0" applyNumberFormat="1" applyFont="1" applyFill="1" applyBorder="1" applyAlignment="1">
      <alignment horizontal="center" vertical="center"/>
    </xf>
    <xf numFmtId="3" fontId="60" fillId="3" borderId="184" xfId="0" applyNumberFormat="1" applyFont="1" applyFill="1" applyBorder="1" applyAlignment="1">
      <alignment horizontal="center" vertical="center"/>
    </xf>
    <xf numFmtId="3" fontId="60" fillId="3" borderId="210" xfId="0" applyNumberFormat="1" applyFont="1" applyFill="1" applyBorder="1" applyAlignment="1">
      <alignment horizontal="center" vertical="center"/>
    </xf>
    <xf numFmtId="3" fontId="60" fillId="3" borderId="206" xfId="0" applyNumberFormat="1" applyFont="1" applyFill="1" applyBorder="1" applyAlignment="1">
      <alignment horizontal="center" vertical="center"/>
    </xf>
    <xf numFmtId="3" fontId="12" fillId="3" borderId="110" xfId="0" applyNumberFormat="1" applyFont="1" applyFill="1" applyBorder="1" applyAlignment="1">
      <alignment horizontal="center" vertical="center"/>
    </xf>
    <xf numFmtId="3" fontId="12" fillId="3" borderId="117" xfId="0" applyNumberFormat="1" applyFont="1" applyFill="1" applyBorder="1" applyAlignment="1">
      <alignment horizontal="center" vertical="center"/>
    </xf>
    <xf numFmtId="3" fontId="34" fillId="3" borderId="115" xfId="0" applyNumberFormat="1" applyFont="1" applyFill="1" applyBorder="1" applyAlignment="1">
      <alignment horizontal="center" vertical="center"/>
    </xf>
    <xf numFmtId="3" fontId="34" fillId="3" borderId="182" xfId="0" applyNumberFormat="1" applyFont="1" applyFill="1" applyBorder="1" applyAlignment="1">
      <alignment horizontal="center" vertical="center"/>
    </xf>
    <xf numFmtId="3" fontId="34" fillId="3" borderId="183" xfId="0" applyNumberFormat="1" applyFont="1" applyFill="1" applyBorder="1" applyAlignment="1">
      <alignment horizontal="center" vertical="center"/>
    </xf>
    <xf numFmtId="3" fontId="12" fillId="3" borderId="209" xfId="0" applyNumberFormat="1" applyFont="1" applyFill="1" applyBorder="1" applyAlignment="1">
      <alignment horizontal="center" vertical="center"/>
    </xf>
    <xf numFmtId="3" fontId="12" fillId="3" borderId="205" xfId="0" applyNumberFormat="1" applyFont="1" applyFill="1" applyBorder="1" applyAlignment="1">
      <alignment horizontal="center" vertical="center"/>
    </xf>
    <xf numFmtId="3" fontId="56" fillId="3" borderId="185" xfId="0" applyNumberFormat="1" applyFont="1" applyFill="1" applyBorder="1" applyAlignment="1">
      <alignment horizontal="center" vertical="center"/>
    </xf>
    <xf numFmtId="3" fontId="56" fillId="3" borderId="186" xfId="0" applyNumberFormat="1" applyFont="1" applyFill="1" applyBorder="1" applyAlignment="1">
      <alignment horizontal="center" vertical="center"/>
    </xf>
    <xf numFmtId="3" fontId="13" fillId="3" borderId="210" xfId="0" applyNumberFormat="1" applyFont="1" applyFill="1" applyBorder="1" applyAlignment="1">
      <alignment horizontal="center" vertical="center"/>
    </xf>
    <xf numFmtId="3" fontId="13" fillId="3" borderId="206" xfId="0" applyNumberFormat="1" applyFont="1" applyFill="1" applyBorder="1" applyAlignment="1">
      <alignment horizontal="center" vertical="center"/>
    </xf>
    <xf numFmtId="3" fontId="34" fillId="3" borderId="65" xfId="0" applyNumberFormat="1" applyFont="1" applyFill="1" applyBorder="1" applyAlignment="1">
      <alignment horizontal="center" vertical="center"/>
    </xf>
    <xf numFmtId="3" fontId="34" fillId="3" borderId="110" xfId="0" applyNumberFormat="1" applyFont="1" applyFill="1" applyBorder="1" applyAlignment="1">
      <alignment horizontal="center" vertical="center"/>
    </xf>
    <xf numFmtId="3" fontId="34" fillId="3" borderId="117" xfId="0" applyNumberFormat="1" applyFont="1" applyFill="1" applyBorder="1" applyAlignment="1">
      <alignment horizontal="center" vertical="center"/>
    </xf>
    <xf numFmtId="3" fontId="56" fillId="3" borderId="184" xfId="0" applyNumberFormat="1" applyFont="1" applyFill="1" applyBorder="1" applyAlignment="1">
      <alignment horizontal="center" vertical="center"/>
    </xf>
    <xf numFmtId="3" fontId="56" fillId="3" borderId="210" xfId="0" applyNumberFormat="1" applyFont="1" applyFill="1" applyBorder="1" applyAlignment="1">
      <alignment horizontal="center" vertical="center"/>
    </xf>
    <xf numFmtId="3" fontId="56" fillId="3" borderId="206" xfId="0" applyNumberFormat="1" applyFont="1" applyFill="1" applyBorder="1" applyAlignment="1">
      <alignment horizontal="center" vertical="center"/>
    </xf>
    <xf numFmtId="3" fontId="12" fillId="3" borderId="208" xfId="0" applyNumberFormat="1" applyFont="1" applyFill="1" applyBorder="1" applyAlignment="1">
      <alignment horizontal="center" vertical="center"/>
    </xf>
    <xf numFmtId="3" fontId="0" fillId="3" borderId="116" xfId="0" applyNumberFormat="1" applyFill="1" applyBorder="1" applyAlignment="1">
      <alignment horizontal="center" vertical="center"/>
    </xf>
    <xf numFmtId="3" fontId="0" fillId="3" borderId="118" xfId="0" applyNumberFormat="1" applyFill="1" applyBorder="1" applyAlignment="1">
      <alignment horizontal="center" vertical="center"/>
    </xf>
    <xf numFmtId="3" fontId="13" fillId="46" borderId="57" xfId="2" applyNumberFormat="1" applyFont="1" applyFill="1" applyBorder="1" applyAlignment="1">
      <alignment horizontal="center" vertical="center" wrapText="1"/>
    </xf>
    <xf numFmtId="3" fontId="13" fillId="12" borderId="57" xfId="2" applyNumberFormat="1" applyFont="1" applyFill="1" applyBorder="1" applyAlignment="1">
      <alignment horizontal="center" vertical="center" wrapText="1"/>
    </xf>
    <xf numFmtId="3" fontId="12" fillId="27" borderId="58" xfId="2" applyNumberFormat="1" applyFont="1" applyFill="1" applyBorder="1" applyAlignment="1">
      <alignment horizontal="center" vertical="center" wrapText="1"/>
    </xf>
    <xf numFmtId="165" fontId="12" fillId="42" borderId="0" xfId="1" applyNumberFormat="1" applyFont="1" applyFill="1" applyAlignment="1">
      <alignment horizontal="center" vertical="center" wrapText="1"/>
    </xf>
    <xf numFmtId="10" fontId="12" fillId="3" borderId="0" xfId="1" applyNumberFormat="1" applyFont="1" applyFill="1" applyBorder="1" applyAlignment="1">
      <alignment horizontal="center" vertical="center" wrapText="1"/>
    </xf>
    <xf numFmtId="3" fontId="12" fillId="27" borderId="237" xfId="2" applyNumberFormat="1" applyFont="1" applyFill="1" applyBorder="1" applyAlignment="1">
      <alignment horizontal="center" vertical="center" wrapText="1"/>
    </xf>
    <xf numFmtId="3" fontId="12" fillId="0" borderId="168" xfId="0" applyNumberFormat="1" applyFont="1" applyBorder="1" applyAlignment="1">
      <alignment horizontal="center" vertical="center"/>
    </xf>
    <xf numFmtId="0" fontId="12" fillId="3" borderId="264" xfId="0" applyFont="1" applyFill="1" applyBorder="1" applyAlignment="1">
      <alignment horizontal="center" vertical="center" wrapText="1"/>
    </xf>
    <xf numFmtId="9" fontId="12" fillId="27" borderId="57" xfId="2" applyNumberFormat="1" applyFont="1" applyFill="1" applyBorder="1" applyAlignment="1">
      <alignment horizontal="center" vertical="center" wrapText="1"/>
    </xf>
    <xf numFmtId="0" fontId="12" fillId="27" borderId="0" xfId="0" applyFont="1" applyFill="1" applyAlignment="1">
      <alignment horizontal="left" vertical="center" wrapText="1"/>
    </xf>
    <xf numFmtId="3" fontId="12" fillId="18" borderId="0" xfId="2" applyNumberFormat="1" applyFont="1" applyFill="1" applyAlignment="1">
      <alignment horizontal="center" vertical="center" wrapText="1"/>
    </xf>
    <xf numFmtId="3" fontId="12" fillId="39" borderId="2" xfId="2" applyNumberFormat="1" applyFont="1" applyFill="1" applyBorder="1" applyAlignment="1">
      <alignment horizontal="center" vertical="center" wrapText="1"/>
    </xf>
    <xf numFmtId="0" fontId="12" fillId="27" borderId="165" xfId="2" applyFont="1" applyFill="1" applyBorder="1" applyAlignment="1">
      <alignment horizontal="center" vertical="center" wrapText="1"/>
    </xf>
    <xf numFmtId="0" fontId="12" fillId="27" borderId="5" xfId="2" applyFont="1" applyFill="1" applyBorder="1" applyAlignment="1">
      <alignment horizontal="center" vertical="center" wrapText="1"/>
    </xf>
    <xf numFmtId="0" fontId="12" fillId="39" borderId="65" xfId="2" applyFont="1" applyFill="1" applyBorder="1" applyAlignment="1">
      <alignment horizontal="center" vertical="center" wrapText="1"/>
    </xf>
    <xf numFmtId="0" fontId="12" fillId="39" borderId="60" xfId="2" applyFont="1" applyFill="1" applyBorder="1" applyAlignment="1">
      <alignment horizontal="center" vertical="center" wrapText="1"/>
    </xf>
    <xf numFmtId="0" fontId="12" fillId="39" borderId="79" xfId="2" applyFont="1" applyFill="1" applyBorder="1" applyAlignment="1">
      <alignment horizontal="center" vertical="center" wrapText="1"/>
    </xf>
    <xf numFmtId="0" fontId="12" fillId="39" borderId="57" xfId="2" applyFont="1" applyFill="1" applyBorder="1" applyAlignment="1">
      <alignment horizontal="center" vertical="center" wrapText="1"/>
    </xf>
    <xf numFmtId="0" fontId="12" fillId="39" borderId="59" xfId="2" applyFont="1" applyFill="1" applyBorder="1" applyAlignment="1">
      <alignment horizontal="center" vertical="center" wrapText="1"/>
    </xf>
    <xf numFmtId="0" fontId="12" fillId="39" borderId="61" xfId="2" applyFont="1" applyFill="1" applyBorder="1" applyAlignment="1">
      <alignment horizontal="center" vertical="center" wrapText="1"/>
    </xf>
    <xf numFmtId="3" fontId="12" fillId="27" borderId="171" xfId="2" applyNumberFormat="1" applyFont="1" applyFill="1" applyBorder="1" applyAlignment="1">
      <alignment horizontal="center" vertical="center" wrapText="1"/>
    </xf>
    <xf numFmtId="3" fontId="12" fillId="27" borderId="64" xfId="2" applyNumberFormat="1" applyFont="1" applyFill="1" applyBorder="1" applyAlignment="1">
      <alignment horizontal="center" vertical="center" wrapText="1"/>
    </xf>
    <xf numFmtId="3" fontId="12" fillId="39" borderId="57" xfId="2" applyNumberFormat="1" applyFont="1" applyFill="1" applyBorder="1" applyAlignment="1">
      <alignment horizontal="center" vertical="center" wrapText="1"/>
    </xf>
    <xf numFmtId="164" fontId="12" fillId="39" borderId="60" xfId="2" applyNumberFormat="1" applyFont="1" applyFill="1" applyBorder="1" applyAlignment="1">
      <alignment horizontal="center" vertical="center" wrapText="1"/>
    </xf>
    <xf numFmtId="164" fontId="12" fillId="39" borderId="79" xfId="2" applyNumberFormat="1" applyFont="1" applyFill="1" applyBorder="1" applyAlignment="1">
      <alignment horizontal="center" vertical="center" wrapText="1"/>
    </xf>
    <xf numFmtId="164" fontId="12" fillId="39" borderId="59" xfId="3" applyNumberFormat="1" applyFont="1" applyFill="1" applyBorder="1" applyAlignment="1">
      <alignment horizontal="center" vertical="center" wrapText="1"/>
    </xf>
    <xf numFmtId="164" fontId="12" fillId="39" borderId="61" xfId="3" applyNumberFormat="1" applyFont="1" applyFill="1" applyBorder="1" applyAlignment="1">
      <alignment horizontal="center" vertical="center" wrapText="1"/>
    </xf>
    <xf numFmtId="4" fontId="12" fillId="39" borderId="60" xfId="2" applyNumberFormat="1" applyFont="1" applyFill="1" applyBorder="1" applyAlignment="1">
      <alignment horizontal="center" vertical="center" wrapText="1"/>
    </xf>
    <xf numFmtId="4" fontId="12" fillId="39" borderId="79" xfId="2" applyNumberFormat="1" applyFont="1" applyFill="1" applyBorder="1" applyAlignment="1">
      <alignment horizontal="center" vertical="center" wrapText="1"/>
    </xf>
    <xf numFmtId="164" fontId="12" fillId="39" borderId="57" xfId="2" applyNumberFormat="1" applyFont="1" applyFill="1" applyBorder="1" applyAlignment="1">
      <alignment horizontal="center" vertical="center" wrapText="1"/>
    </xf>
    <xf numFmtId="4" fontId="12" fillId="39" borderId="59" xfId="2" applyNumberFormat="1" applyFont="1" applyFill="1" applyBorder="1" applyAlignment="1">
      <alignment horizontal="center" vertical="center" wrapText="1"/>
    </xf>
    <xf numFmtId="164" fontId="12" fillId="39" borderId="61" xfId="2" applyNumberFormat="1" applyFont="1" applyFill="1" applyBorder="1" applyAlignment="1">
      <alignment horizontal="center" vertical="center" wrapText="1"/>
    </xf>
    <xf numFmtId="164" fontId="12" fillId="19" borderId="60" xfId="2" applyNumberFormat="1" applyFont="1" applyFill="1" applyBorder="1" applyAlignment="1">
      <alignment horizontal="center" vertical="center" wrapText="1"/>
    </xf>
    <xf numFmtId="164" fontId="12" fillId="19" borderId="79" xfId="2" applyNumberFormat="1" applyFont="1" applyFill="1" applyBorder="1" applyAlignment="1">
      <alignment horizontal="center" vertical="center" wrapText="1"/>
    </xf>
    <xf numFmtId="164" fontId="12" fillId="19" borderId="59" xfId="3" applyNumberFormat="1" applyFont="1" applyFill="1" applyBorder="1" applyAlignment="1">
      <alignment horizontal="center" vertical="center" wrapText="1"/>
    </xf>
    <xf numFmtId="164" fontId="12" fillId="19" borderId="61" xfId="3" applyNumberFormat="1" applyFont="1" applyFill="1" applyBorder="1" applyAlignment="1">
      <alignment horizontal="center" vertical="center" wrapText="1"/>
    </xf>
    <xf numFmtId="164" fontId="12" fillId="19" borderId="63" xfId="2" applyNumberFormat="1" applyFont="1" applyFill="1" applyBorder="1" applyAlignment="1">
      <alignment horizontal="center" vertical="center" wrapText="1"/>
    </xf>
    <xf numFmtId="164" fontId="12" fillId="19" borderId="80" xfId="2" applyNumberFormat="1" applyFont="1" applyFill="1" applyBorder="1" applyAlignment="1">
      <alignment horizontal="center" vertical="center" wrapText="1"/>
    </xf>
    <xf numFmtId="164" fontId="12" fillId="19" borderId="62" xfId="3" applyNumberFormat="1" applyFont="1" applyFill="1" applyBorder="1" applyAlignment="1">
      <alignment horizontal="center" vertical="center" wrapText="1"/>
    </xf>
    <xf numFmtId="164" fontId="12" fillId="19" borderId="64" xfId="3" applyNumberFormat="1" applyFont="1" applyFill="1" applyBorder="1" applyAlignment="1">
      <alignment horizontal="center" vertical="center" wrapText="1"/>
    </xf>
    <xf numFmtId="0" fontId="12" fillId="19" borderId="65" xfId="2" applyFont="1" applyFill="1" applyBorder="1" applyAlignment="1">
      <alignment horizontal="center" vertical="center" wrapText="1"/>
    </xf>
    <xf numFmtId="0" fontId="12" fillId="19" borderId="60" xfId="2" applyFont="1" applyFill="1" applyBorder="1" applyAlignment="1">
      <alignment horizontal="center" vertical="center" wrapText="1"/>
    </xf>
    <xf numFmtId="0" fontId="12" fillId="19" borderId="79" xfId="2" applyFont="1" applyFill="1" applyBorder="1" applyAlignment="1">
      <alignment horizontal="center" vertical="center" wrapText="1"/>
    </xf>
    <xf numFmtId="0" fontId="12" fillId="19" borderId="59" xfId="2" applyFont="1" applyFill="1" applyBorder="1" applyAlignment="1">
      <alignment horizontal="center" vertical="center" wrapText="1"/>
    </xf>
    <xf numFmtId="4" fontId="12" fillId="33" borderId="60" xfId="2" applyNumberFormat="1" applyFont="1" applyFill="1" applyBorder="1" applyAlignment="1">
      <alignment horizontal="center" vertical="center" wrapText="1"/>
    </xf>
    <xf numFmtId="4" fontId="12" fillId="33" borderId="79" xfId="2" applyNumberFormat="1" applyFont="1" applyFill="1" applyBorder="1" applyAlignment="1">
      <alignment horizontal="center" vertical="center" wrapText="1"/>
    </xf>
    <xf numFmtId="4" fontId="12" fillId="33" borderId="59" xfId="2" applyNumberFormat="1" applyFont="1" applyFill="1" applyBorder="1" applyAlignment="1">
      <alignment horizontal="center" vertical="center" wrapText="1"/>
    </xf>
    <xf numFmtId="164" fontId="12" fillId="33" borderId="61" xfId="2" applyNumberFormat="1" applyFont="1" applyFill="1" applyBorder="1" applyAlignment="1">
      <alignment horizontal="center" vertical="center" wrapText="1"/>
    </xf>
    <xf numFmtId="164" fontId="12" fillId="19" borderId="57" xfId="2" applyNumberFormat="1" applyFont="1" applyFill="1" applyBorder="1" applyAlignment="1">
      <alignment horizontal="center" vertical="center" wrapText="1"/>
    </xf>
    <xf numFmtId="4" fontId="12" fillId="33" borderId="63" xfId="2" applyNumberFormat="1" applyFont="1" applyFill="1" applyBorder="1" applyAlignment="1">
      <alignment horizontal="center" vertical="center" wrapText="1"/>
    </xf>
    <xf numFmtId="4" fontId="12" fillId="33" borderId="80" xfId="2" applyNumberFormat="1" applyFont="1" applyFill="1" applyBorder="1" applyAlignment="1">
      <alignment horizontal="center" vertical="center" wrapText="1"/>
    </xf>
    <xf numFmtId="4" fontId="12" fillId="33" borderId="62" xfId="2" applyNumberFormat="1" applyFont="1" applyFill="1" applyBorder="1" applyAlignment="1">
      <alignment horizontal="center" vertical="center" wrapText="1"/>
    </xf>
    <xf numFmtId="164" fontId="12" fillId="33" borderId="64" xfId="2" applyNumberFormat="1" applyFont="1" applyFill="1" applyBorder="1" applyAlignment="1">
      <alignment horizontal="center" vertical="center" wrapText="1"/>
    </xf>
    <xf numFmtId="164" fontId="12" fillId="19" borderId="58" xfId="2" applyNumberFormat="1" applyFont="1" applyFill="1" applyBorder="1" applyAlignment="1">
      <alignment horizontal="center" vertical="center" wrapText="1"/>
    </xf>
    <xf numFmtId="4" fontId="12" fillId="33" borderId="168" xfId="2" applyNumberFormat="1" applyFont="1" applyFill="1" applyBorder="1" applyAlignment="1">
      <alignment horizontal="center" vertical="center" wrapText="1"/>
    </xf>
    <xf numFmtId="4" fontId="12" fillId="33" borderId="169" xfId="2" applyNumberFormat="1" applyFont="1" applyFill="1" applyBorder="1" applyAlignment="1">
      <alignment horizontal="center" vertical="center" wrapText="1"/>
    </xf>
    <xf numFmtId="4" fontId="12" fillId="33" borderId="170" xfId="2" applyNumberFormat="1" applyFont="1" applyFill="1" applyBorder="1" applyAlignment="1">
      <alignment horizontal="center" vertical="center" wrapText="1"/>
    </xf>
    <xf numFmtId="164" fontId="12" fillId="33" borderId="171" xfId="2" applyNumberFormat="1" applyFont="1" applyFill="1" applyBorder="1" applyAlignment="1">
      <alignment horizontal="center" vertical="center" wrapText="1"/>
    </xf>
    <xf numFmtId="164" fontId="12" fillId="19" borderId="237" xfId="2" applyNumberFormat="1" applyFont="1" applyFill="1" applyBorder="1" applyAlignment="1">
      <alignment horizontal="center" vertical="center" wrapText="1"/>
    </xf>
    <xf numFmtId="164" fontId="12" fillId="19" borderId="168" xfId="2" applyNumberFormat="1" applyFont="1" applyFill="1" applyBorder="1" applyAlignment="1">
      <alignment horizontal="center" vertical="center" wrapText="1"/>
    </xf>
    <xf numFmtId="164" fontId="12" fillId="19" borderId="169" xfId="2" applyNumberFormat="1" applyFont="1" applyFill="1" applyBorder="1" applyAlignment="1">
      <alignment horizontal="center" vertical="center" wrapText="1"/>
    </xf>
    <xf numFmtId="164" fontId="12" fillId="19" borderId="170" xfId="3" applyNumberFormat="1" applyFont="1" applyFill="1" applyBorder="1" applyAlignment="1">
      <alignment horizontal="center" vertical="center" wrapText="1"/>
    </xf>
    <xf numFmtId="164" fontId="12" fillId="19" borderId="171" xfId="3" applyNumberFormat="1" applyFont="1" applyFill="1" applyBorder="1" applyAlignment="1">
      <alignment horizontal="center" vertical="center" wrapText="1"/>
    </xf>
    <xf numFmtId="3" fontId="12" fillId="19" borderId="237" xfId="2" applyNumberFormat="1" applyFont="1" applyFill="1" applyBorder="1" applyAlignment="1">
      <alignment horizontal="center" vertical="center" wrapText="1"/>
    </xf>
    <xf numFmtId="3" fontId="12" fillId="19" borderId="167" xfId="2" applyNumberFormat="1" applyFont="1" applyFill="1" applyBorder="1" applyAlignment="1">
      <alignment horizontal="center" vertical="center" wrapText="1"/>
    </xf>
    <xf numFmtId="3" fontId="12" fillId="19" borderId="172" xfId="2" applyNumberFormat="1" applyFont="1" applyFill="1" applyBorder="1" applyAlignment="1">
      <alignment horizontal="center" vertical="center" wrapText="1"/>
    </xf>
    <xf numFmtId="9" fontId="12" fillId="15" borderId="80" xfId="1" applyFont="1" applyFill="1" applyBorder="1" applyAlignment="1">
      <alignment horizontal="center" vertical="center" wrapText="1"/>
    </xf>
    <xf numFmtId="3" fontId="12" fillId="19" borderId="65" xfId="0" applyNumberFormat="1" applyFont="1" applyFill="1" applyBorder="1" applyAlignment="1">
      <alignment horizontal="center" vertical="center" wrapText="1"/>
    </xf>
    <xf numFmtId="3" fontId="12" fillId="19" borderId="66" xfId="0" applyNumberFormat="1" applyFont="1" applyFill="1" applyBorder="1" applyAlignment="1">
      <alignment horizontal="center" vertical="center" wrapText="1"/>
    </xf>
    <xf numFmtId="0" fontId="0" fillId="0" borderId="0" xfId="0" applyAlignment="1">
      <alignment vertical="center" wrapText="1"/>
    </xf>
    <xf numFmtId="9" fontId="12" fillId="12" borderId="61" xfId="1" applyFont="1" applyFill="1" applyBorder="1" applyAlignment="1">
      <alignment horizontal="center" vertical="center" wrapText="1"/>
    </xf>
    <xf numFmtId="9" fontId="12" fillId="12" borderId="59" xfId="1" applyFont="1" applyFill="1" applyBorder="1" applyAlignment="1">
      <alignment horizontal="center" vertical="center" wrapText="1"/>
    </xf>
    <xf numFmtId="9" fontId="12" fillId="12" borderId="0" xfId="1" applyFont="1" applyFill="1" applyBorder="1" applyAlignment="1">
      <alignment horizontal="center" vertical="center" wrapText="1"/>
    </xf>
    <xf numFmtId="4" fontId="12" fillId="3" borderId="0" xfId="2" applyNumberFormat="1" applyFont="1" applyFill="1" applyAlignment="1">
      <alignment horizontal="center" vertical="center" wrapText="1"/>
    </xf>
    <xf numFmtId="9" fontId="12" fillId="12" borderId="60" xfId="1" applyFont="1" applyFill="1" applyBorder="1" applyAlignment="1">
      <alignment horizontal="center" vertical="center" wrapText="1"/>
    </xf>
    <xf numFmtId="3" fontId="12" fillId="0" borderId="143" xfId="1" applyNumberFormat="1" applyFont="1" applyFill="1" applyBorder="1" applyAlignment="1">
      <alignment horizontal="center" vertical="center" wrapText="1"/>
    </xf>
    <xf numFmtId="3" fontId="12" fillId="0" borderId="168" xfId="1" applyNumberFormat="1" applyFont="1" applyFill="1" applyBorder="1" applyAlignment="1">
      <alignment horizontal="center" vertical="center" wrapText="1"/>
    </xf>
    <xf numFmtId="0" fontId="12" fillId="19" borderId="160" xfId="0" applyFont="1" applyFill="1" applyBorder="1" applyAlignment="1">
      <alignment horizontal="center" vertical="center" wrapText="1"/>
    </xf>
    <xf numFmtId="0" fontId="12" fillId="19" borderId="167" xfId="0" applyFont="1" applyFill="1" applyBorder="1" applyAlignment="1">
      <alignment horizontal="center" vertical="center" wrapText="1"/>
    </xf>
    <xf numFmtId="0" fontId="12" fillId="19" borderId="66" xfId="0" applyFont="1" applyFill="1" applyBorder="1" applyAlignment="1">
      <alignment horizontal="center" vertical="center" wrapText="1"/>
    </xf>
    <xf numFmtId="0" fontId="12" fillId="3" borderId="35" xfId="0" applyFont="1" applyFill="1" applyBorder="1" applyAlignment="1">
      <alignment horizontal="center" vertical="center" wrapText="1"/>
    </xf>
    <xf numFmtId="3" fontId="12" fillId="27" borderId="0" xfId="0" applyNumberFormat="1" applyFont="1" applyFill="1" applyAlignment="1">
      <alignment horizontal="center" vertical="center" wrapText="1"/>
    </xf>
    <xf numFmtId="0" fontId="13" fillId="46" borderId="96" xfId="2" applyFont="1" applyFill="1" applyBorder="1" applyAlignment="1">
      <alignment vertical="center" wrapText="1" indent="4"/>
    </xf>
    <xf numFmtId="0" fontId="18" fillId="7" borderId="131" xfId="9" applyFont="1" applyFill="1" applyBorder="1" applyAlignment="1">
      <alignment horizontal="center" vertical="center"/>
    </xf>
    <xf numFmtId="0" fontId="64" fillId="7" borderId="275" xfId="9" applyFont="1" applyFill="1" applyBorder="1" applyAlignment="1">
      <alignment horizontal="center" vertical="center"/>
    </xf>
    <xf numFmtId="0" fontId="6" fillId="3" borderId="0" xfId="0" applyFont="1" applyFill="1" applyAlignment="1">
      <alignment horizontal="center" vertical="center" wrapText="1"/>
    </xf>
    <xf numFmtId="3" fontId="6" fillId="3" borderId="0" xfId="0" applyNumberFormat="1" applyFont="1" applyFill="1" applyAlignment="1">
      <alignment horizontal="center" vertical="center"/>
    </xf>
    <xf numFmtId="3" fontId="6" fillId="3" borderId="0" xfId="5" applyNumberFormat="1" applyFont="1" applyFill="1" applyAlignment="1">
      <alignment horizontal="center" vertical="center" wrapText="1"/>
    </xf>
    <xf numFmtId="3" fontId="12" fillId="29" borderId="0" xfId="3" applyNumberFormat="1" applyFont="1" applyFill="1" applyBorder="1" applyAlignment="1">
      <alignment horizontal="center" vertical="center" wrapText="1"/>
    </xf>
    <xf numFmtId="9" fontId="12" fillId="18" borderId="79" xfId="1" applyFont="1" applyFill="1" applyBorder="1" applyAlignment="1">
      <alignment horizontal="center" vertical="center" wrapText="1"/>
    </xf>
    <xf numFmtId="9" fontId="12" fillId="18" borderId="0" xfId="1" applyFont="1" applyFill="1" applyBorder="1" applyAlignment="1">
      <alignment horizontal="center" vertical="center" wrapText="1"/>
    </xf>
    <xf numFmtId="1" fontId="12" fillId="50" borderId="65" xfId="2" applyNumberFormat="1" applyFont="1" applyFill="1" applyBorder="1" applyAlignment="1">
      <alignment horizontal="center" vertical="center" wrapText="1"/>
    </xf>
    <xf numFmtId="1" fontId="12" fillId="50" borderId="60" xfId="2" applyNumberFormat="1" applyFont="1" applyFill="1" applyBorder="1" applyAlignment="1">
      <alignment horizontal="center" vertical="center" wrapText="1"/>
    </xf>
    <xf numFmtId="1" fontId="12" fillId="50" borderId="61" xfId="2" applyNumberFormat="1" applyFont="1" applyFill="1" applyBorder="1" applyAlignment="1">
      <alignment horizontal="center" vertical="center" wrapText="1"/>
    </xf>
    <xf numFmtId="3" fontId="12" fillId="40" borderId="59" xfId="3" applyNumberFormat="1" applyFont="1" applyFill="1" applyBorder="1" applyAlignment="1">
      <alignment horizontal="center" vertical="center" wrapText="1"/>
    </xf>
    <xf numFmtId="0" fontId="66" fillId="3" borderId="132" xfId="9" applyFont="1" applyFill="1" applyBorder="1" applyAlignment="1">
      <alignment horizontal="center" vertical="center" wrapText="1"/>
    </xf>
    <xf numFmtId="0" fontId="67" fillId="18" borderId="109" xfId="9" applyFont="1" applyFill="1" applyBorder="1" applyAlignment="1">
      <alignment horizontal="center" vertical="center" wrapText="1"/>
    </xf>
    <xf numFmtId="0" fontId="66" fillId="18" borderId="132" xfId="9" applyFont="1" applyFill="1" applyBorder="1" applyAlignment="1">
      <alignment horizontal="center" vertical="center" wrapText="1"/>
    </xf>
    <xf numFmtId="0" fontId="67" fillId="3" borderId="109" xfId="9" applyFont="1" applyFill="1" applyBorder="1" applyAlignment="1">
      <alignment horizontal="center" vertical="center" wrapText="1"/>
    </xf>
    <xf numFmtId="0" fontId="65" fillId="18" borderId="133" xfId="0" applyFont="1" applyFill="1" applyBorder="1" applyAlignment="1">
      <alignment horizontal="center" vertical="center" wrapText="1"/>
    </xf>
    <xf numFmtId="0" fontId="67" fillId="3" borderId="108" xfId="9" applyFont="1" applyFill="1" applyBorder="1" applyAlignment="1">
      <alignment horizontal="center" vertical="center" wrapText="1"/>
    </xf>
    <xf numFmtId="0" fontId="67" fillId="20" borderId="109" xfId="9" applyFont="1" applyFill="1" applyBorder="1" applyAlignment="1">
      <alignment horizontal="center" vertical="center" wrapText="1"/>
    </xf>
    <xf numFmtId="0" fontId="67" fillId="20" borderId="108" xfId="9" applyFont="1" applyFill="1" applyBorder="1" applyAlignment="1">
      <alignment horizontal="center" vertical="center" wrapText="1"/>
    </xf>
    <xf numFmtId="0" fontId="66" fillId="20" borderId="132" xfId="9" applyFont="1" applyFill="1" applyBorder="1" applyAlignment="1">
      <alignment horizontal="center" vertical="center" wrapText="1"/>
    </xf>
    <xf numFmtId="0" fontId="66" fillId="50" borderId="132" xfId="9" applyFont="1" applyFill="1" applyBorder="1" applyAlignment="1">
      <alignment horizontal="center" vertical="center" wrapText="1"/>
    </xf>
    <xf numFmtId="0" fontId="67" fillId="50" borderId="109" xfId="9" applyFont="1" applyFill="1" applyBorder="1" applyAlignment="1">
      <alignment horizontal="center" vertical="center" wrapText="1"/>
    </xf>
    <xf numFmtId="0" fontId="67" fillId="3" borderId="109" xfId="9" applyFont="1" applyFill="1" applyBorder="1" applyAlignment="1">
      <alignment horizontal="center" vertical="center"/>
    </xf>
    <xf numFmtId="0" fontId="66" fillId="20" borderId="133" xfId="9" applyFont="1" applyFill="1" applyBorder="1" applyAlignment="1">
      <alignment horizontal="center" vertical="center" wrapText="1"/>
    </xf>
    <xf numFmtId="0" fontId="67" fillId="50" borderId="108" xfId="9" applyFont="1" applyFill="1" applyBorder="1" applyAlignment="1">
      <alignment horizontal="center" vertical="center" wrapText="1"/>
    </xf>
    <xf numFmtId="3" fontId="12" fillId="27" borderId="57" xfId="1" applyNumberFormat="1" applyFont="1" applyFill="1" applyBorder="1" applyAlignment="1">
      <alignment horizontal="center" vertical="center" wrapText="1"/>
    </xf>
    <xf numFmtId="0" fontId="0" fillId="40" borderId="109" xfId="0" applyFill="1" applyBorder="1"/>
    <xf numFmtId="0" fontId="38" fillId="40" borderId="109" xfId="0" applyFont="1" applyFill="1" applyBorder="1"/>
    <xf numFmtId="9" fontId="47" fillId="18" borderId="65" xfId="1" applyFont="1" applyFill="1" applyBorder="1" applyAlignment="1">
      <alignment horizontal="center" vertical="center" wrapText="1"/>
    </xf>
    <xf numFmtId="9" fontId="47" fillId="18" borderId="60" xfId="1" applyFont="1" applyFill="1" applyBorder="1" applyAlignment="1">
      <alignment horizontal="center" vertical="center" wrapText="1"/>
    </xf>
    <xf numFmtId="9" fontId="47" fillId="18" borderId="61" xfId="1" applyFont="1" applyFill="1" applyBorder="1" applyAlignment="1">
      <alignment horizontal="center" vertical="center" wrapText="1"/>
    </xf>
    <xf numFmtId="9" fontId="47" fillId="18" borderId="59" xfId="1" applyFont="1" applyFill="1" applyBorder="1" applyAlignment="1">
      <alignment horizontal="center" vertical="center" wrapText="1"/>
    </xf>
    <xf numFmtId="3" fontId="12" fillId="27" borderId="2" xfId="3" applyNumberFormat="1" applyFont="1" applyFill="1" applyBorder="1" applyAlignment="1">
      <alignment horizontal="center" vertical="center" wrapText="1"/>
    </xf>
    <xf numFmtId="165" fontId="34" fillId="27" borderId="61" xfId="3" applyNumberFormat="1" applyFont="1" applyFill="1" applyBorder="1" applyAlignment="1">
      <alignment horizontal="center" vertical="center" wrapText="1"/>
    </xf>
    <xf numFmtId="165" fontId="34" fillId="27" borderId="2" xfId="3" applyNumberFormat="1" applyFont="1" applyFill="1" applyBorder="1" applyAlignment="1">
      <alignment horizontal="center" vertical="center" wrapText="1"/>
    </xf>
    <xf numFmtId="165" fontId="34" fillId="27" borderId="57" xfId="3" applyNumberFormat="1" applyFont="1" applyFill="1" applyBorder="1" applyAlignment="1">
      <alignment horizontal="center" vertical="center" wrapText="1"/>
    </xf>
    <xf numFmtId="0" fontId="12" fillId="40" borderId="0" xfId="2" applyFont="1" applyFill="1" applyAlignment="1">
      <alignment horizontal="center" vertical="center" wrapText="1"/>
    </xf>
    <xf numFmtId="0" fontId="12" fillId="46" borderId="0" xfId="0" applyFont="1" applyFill="1" applyAlignment="1">
      <alignment horizontal="center" vertical="center" wrapText="1"/>
    </xf>
    <xf numFmtId="0" fontId="12" fillId="18" borderId="0" xfId="0" applyFont="1" applyFill="1" applyAlignment="1">
      <alignment horizontal="center" vertical="center" wrapText="1"/>
    </xf>
    <xf numFmtId="3" fontId="12" fillId="19" borderId="60" xfId="0" applyNumberFormat="1" applyFont="1" applyFill="1" applyBorder="1" applyAlignment="1">
      <alignment horizontal="center" vertical="center"/>
    </xf>
    <xf numFmtId="3" fontId="12" fillId="19" borderId="60" xfId="0" applyNumberFormat="1" applyFont="1" applyFill="1" applyBorder="1" applyAlignment="1">
      <alignment horizontal="center" vertical="center" wrapText="1"/>
    </xf>
    <xf numFmtId="0" fontId="12" fillId="33" borderId="60" xfId="0" applyFont="1" applyFill="1" applyBorder="1"/>
    <xf numFmtId="0" fontId="12" fillId="33" borderId="63" xfId="0" applyFont="1" applyFill="1" applyBorder="1"/>
    <xf numFmtId="3" fontId="12" fillId="18" borderId="61" xfId="0" applyNumberFormat="1" applyFont="1" applyFill="1" applyBorder="1" applyAlignment="1">
      <alignment horizontal="center" vertical="center"/>
    </xf>
    <xf numFmtId="3" fontId="12" fillId="18" borderId="61" xfId="0" applyNumberFormat="1" applyFont="1" applyFill="1" applyBorder="1" applyAlignment="1">
      <alignment horizontal="center" vertical="center" wrapText="1"/>
    </xf>
    <xf numFmtId="3" fontId="12" fillId="40" borderId="61" xfId="0" applyNumberFormat="1" applyFont="1" applyFill="1" applyBorder="1" applyAlignment="1">
      <alignment horizontal="center" vertical="center"/>
    </xf>
    <xf numFmtId="3" fontId="12" fillId="40" borderId="64" xfId="0" applyNumberFormat="1" applyFont="1" applyFill="1" applyBorder="1" applyAlignment="1">
      <alignment horizontal="center" vertical="center"/>
    </xf>
    <xf numFmtId="3" fontId="12" fillId="19" borderId="113" xfId="0" applyNumberFormat="1" applyFont="1" applyFill="1" applyBorder="1" applyAlignment="1">
      <alignment horizontal="center" vertical="center"/>
    </xf>
    <xf numFmtId="3" fontId="12" fillId="27" borderId="2" xfId="0" applyNumberFormat="1" applyFont="1" applyFill="1" applyBorder="1" applyAlignment="1">
      <alignment horizontal="center" vertical="center"/>
    </xf>
    <xf numFmtId="3" fontId="12" fillId="19" borderId="113" xfId="0" applyNumberFormat="1" applyFont="1" applyFill="1" applyBorder="1" applyAlignment="1">
      <alignment horizontal="center" vertical="center" wrapText="1"/>
    </xf>
    <xf numFmtId="3" fontId="12" fillId="27" borderId="2" xfId="0" applyNumberFormat="1" applyFont="1" applyFill="1" applyBorder="1" applyAlignment="1">
      <alignment horizontal="center" vertical="center" wrapText="1"/>
    </xf>
    <xf numFmtId="0" fontId="12" fillId="33" borderId="113" xfId="0" applyFont="1" applyFill="1" applyBorder="1"/>
    <xf numFmtId="0" fontId="12" fillId="33" borderId="139" xfId="0" applyFont="1" applyFill="1" applyBorder="1"/>
    <xf numFmtId="3" fontId="12" fillId="0" borderId="6" xfId="0" applyNumberFormat="1" applyFont="1" applyBorder="1" applyAlignment="1">
      <alignment horizontal="center" vertical="center"/>
    </xf>
    <xf numFmtId="3" fontId="12" fillId="40" borderId="151" xfId="0" applyNumberFormat="1" applyFont="1" applyFill="1" applyBorder="1" applyAlignment="1">
      <alignment horizontal="center" vertical="center"/>
    </xf>
    <xf numFmtId="3" fontId="12" fillId="18" borderId="57" xfId="0" applyNumberFormat="1" applyFont="1" applyFill="1" applyBorder="1" applyAlignment="1">
      <alignment horizontal="center" vertical="center" wrapText="1"/>
    </xf>
    <xf numFmtId="3" fontId="12" fillId="18" borderId="2" xfId="0" applyNumberFormat="1" applyFont="1" applyFill="1" applyBorder="1" applyAlignment="1">
      <alignment horizontal="center" vertical="center" wrapText="1"/>
    </xf>
    <xf numFmtId="164" fontId="34" fillId="40" borderId="61" xfId="2" applyNumberFormat="1" applyFont="1" applyFill="1" applyBorder="1" applyAlignment="1">
      <alignment horizontal="center" vertical="center" wrapText="1"/>
    </xf>
    <xf numFmtId="3" fontId="12" fillId="19" borderId="79" xfId="2" applyNumberFormat="1" applyFont="1" applyFill="1" applyBorder="1" applyAlignment="1">
      <alignment horizontal="center" vertical="center" wrapText="1"/>
    </xf>
    <xf numFmtId="3" fontId="12" fillId="19" borderId="59" xfId="2" applyNumberFormat="1" applyFont="1" applyFill="1" applyBorder="1" applyAlignment="1">
      <alignment horizontal="center" vertical="center" wrapText="1"/>
    </xf>
    <xf numFmtId="3" fontId="34" fillId="33" borderId="61" xfId="2" applyNumberFormat="1" applyFont="1" applyFill="1" applyBorder="1" applyAlignment="1">
      <alignment horizontal="center" vertical="center" wrapText="1"/>
    </xf>
    <xf numFmtId="3" fontId="12" fillId="19" borderId="80" xfId="2" applyNumberFormat="1" applyFont="1" applyFill="1" applyBorder="1" applyAlignment="1">
      <alignment horizontal="center" vertical="center" wrapText="1"/>
    </xf>
    <xf numFmtId="3" fontId="12" fillId="19" borderId="62" xfId="2" applyNumberFormat="1" applyFont="1" applyFill="1" applyBorder="1" applyAlignment="1">
      <alignment horizontal="center" vertical="center" wrapText="1"/>
    </xf>
    <xf numFmtId="3" fontId="34" fillId="33" borderId="64" xfId="2" applyNumberFormat="1" applyFont="1" applyFill="1" applyBorder="1" applyAlignment="1">
      <alignment horizontal="center" vertical="center" wrapText="1"/>
    </xf>
    <xf numFmtId="3" fontId="12" fillId="19" borderId="79" xfId="0" applyNumberFormat="1" applyFont="1" applyFill="1" applyBorder="1" applyAlignment="1">
      <alignment horizontal="center" vertical="center" wrapText="1"/>
    </xf>
    <xf numFmtId="3" fontId="12" fillId="19" borderId="59" xfId="0" applyNumberFormat="1" applyFont="1" applyFill="1" applyBorder="1" applyAlignment="1">
      <alignment horizontal="center" vertical="center" wrapText="1"/>
    </xf>
    <xf numFmtId="3" fontId="12" fillId="18" borderId="59" xfId="0" applyNumberFormat="1" applyFont="1" applyFill="1" applyBorder="1" applyAlignment="1">
      <alignment horizontal="center" vertical="center" wrapText="1"/>
    </xf>
    <xf numFmtId="3" fontId="12" fillId="40" borderId="170" xfId="2" applyNumberFormat="1" applyFont="1" applyFill="1" applyBorder="1" applyAlignment="1">
      <alignment horizontal="center" vertical="center" wrapText="1"/>
    </xf>
    <xf numFmtId="3" fontId="12" fillId="40" borderId="171" xfId="2" applyNumberFormat="1" applyFont="1" applyFill="1" applyBorder="1" applyAlignment="1">
      <alignment horizontal="center" vertical="center" wrapText="1"/>
    </xf>
    <xf numFmtId="3" fontId="12" fillId="33" borderId="60" xfId="2" applyNumberFormat="1" applyFont="1" applyFill="1" applyBorder="1" applyAlignment="1">
      <alignment horizontal="center" vertical="center" wrapText="1"/>
    </xf>
    <xf numFmtId="3" fontId="12" fillId="33" borderId="59" xfId="2" applyNumberFormat="1" applyFont="1" applyFill="1" applyBorder="1" applyAlignment="1">
      <alignment horizontal="center" vertical="center" wrapText="1"/>
    </xf>
    <xf numFmtId="164" fontId="12" fillId="18" borderId="60" xfId="2" applyNumberFormat="1" applyFont="1" applyFill="1" applyBorder="1" applyAlignment="1">
      <alignment horizontal="center" vertical="center" wrapText="1"/>
    </xf>
    <xf numFmtId="164" fontId="12" fillId="18" borderId="59" xfId="3" applyNumberFormat="1" applyFont="1" applyFill="1" applyBorder="1" applyAlignment="1">
      <alignment horizontal="center" vertical="center" wrapText="1"/>
    </xf>
    <xf numFmtId="164" fontId="12" fillId="18" borderId="61" xfId="3" applyNumberFormat="1" applyFont="1" applyFill="1" applyBorder="1" applyAlignment="1">
      <alignment horizontal="center" vertical="center" wrapText="1"/>
    </xf>
    <xf numFmtId="3" fontId="12" fillId="19" borderId="160" xfId="2" applyNumberFormat="1" applyFont="1" applyFill="1" applyBorder="1" applyAlignment="1">
      <alignment horizontal="center" vertical="center" wrapText="1"/>
    </xf>
    <xf numFmtId="9" fontId="12" fillId="15" borderId="62" xfId="1" applyFont="1" applyFill="1" applyBorder="1" applyAlignment="1">
      <alignment horizontal="center" vertical="center" wrapText="1"/>
    </xf>
    <xf numFmtId="9" fontId="12" fillId="31" borderId="64" xfId="1" applyFont="1" applyFill="1" applyBorder="1" applyAlignment="1">
      <alignment horizontal="center" vertical="center" wrapText="1"/>
    </xf>
    <xf numFmtId="9" fontId="12" fillId="15" borderId="58" xfId="1" applyFont="1" applyFill="1" applyBorder="1" applyAlignment="1">
      <alignment horizontal="center" vertical="center" wrapText="1"/>
    </xf>
    <xf numFmtId="3" fontId="12" fillId="46" borderId="60" xfId="1" applyNumberFormat="1" applyFont="1" applyFill="1" applyBorder="1" applyAlignment="1">
      <alignment horizontal="center" vertical="center" wrapText="1"/>
    </xf>
    <xf numFmtId="3" fontId="12" fillId="46" borderId="59" xfId="2" applyNumberFormat="1" applyFont="1" applyFill="1" applyBorder="1" applyAlignment="1">
      <alignment horizontal="center" vertical="center" wrapText="1"/>
    </xf>
    <xf numFmtId="4" fontId="12" fillId="19" borderId="167" xfId="2" applyNumberFormat="1" applyFont="1" applyFill="1" applyBorder="1" applyAlignment="1">
      <alignment horizontal="center" vertical="center" wrapText="1"/>
    </xf>
    <xf numFmtId="3" fontId="13" fillId="46" borderId="65" xfId="2" applyNumberFormat="1" applyFont="1" applyFill="1" applyBorder="1" applyAlignment="1">
      <alignment horizontal="center" vertical="center" wrapText="1"/>
    </xf>
    <xf numFmtId="3" fontId="13" fillId="12" borderId="65" xfId="2" applyNumberFormat="1" applyFont="1" applyFill="1" applyBorder="1" applyAlignment="1">
      <alignment horizontal="center" vertical="center" wrapText="1"/>
    </xf>
    <xf numFmtId="4" fontId="12" fillId="19" borderId="66" xfId="2" applyNumberFormat="1" applyFont="1" applyFill="1" applyBorder="1" applyAlignment="1">
      <alignment horizontal="center" vertical="center" wrapText="1"/>
    </xf>
    <xf numFmtId="3" fontId="12" fillId="3" borderId="168" xfId="0" applyNumberFormat="1" applyFont="1" applyFill="1" applyBorder="1" applyAlignment="1">
      <alignment horizontal="center" vertical="center"/>
    </xf>
    <xf numFmtId="164" fontId="12" fillId="0" borderId="60" xfId="0" applyNumberFormat="1" applyFont="1" applyBorder="1" applyAlignment="1">
      <alignment horizontal="center" vertical="center"/>
    </xf>
    <xf numFmtId="164" fontId="12" fillId="3" borderId="79" xfId="2" applyNumberFormat="1" applyFont="1" applyFill="1" applyBorder="1" applyAlignment="1">
      <alignment horizontal="center" vertical="center" wrapText="1"/>
    </xf>
    <xf numFmtId="164" fontId="12" fillId="0" borderId="79" xfId="0" applyNumberFormat="1" applyFont="1" applyBorder="1" applyAlignment="1">
      <alignment horizontal="center" vertical="center"/>
    </xf>
    <xf numFmtId="167" fontId="12" fillId="0" borderId="61" xfId="2" applyNumberFormat="1" applyFont="1" applyBorder="1" applyAlignment="1">
      <alignment horizontal="center" vertical="center" wrapText="1"/>
    </xf>
    <xf numFmtId="164" fontId="12" fillId="0" borderId="59" xfId="2" applyNumberFormat="1" applyFont="1" applyBorder="1" applyAlignment="1">
      <alignment horizontal="center" vertical="center" wrapText="1"/>
    </xf>
    <xf numFmtId="168" fontId="12" fillId="0" borderId="61" xfId="2" applyNumberFormat="1" applyFont="1" applyBorder="1" applyAlignment="1">
      <alignment horizontal="center" vertical="center" wrapText="1"/>
    </xf>
    <xf numFmtId="3" fontId="12" fillId="27" borderId="61" xfId="1" applyNumberFormat="1" applyFont="1" applyFill="1" applyBorder="1" applyAlignment="1">
      <alignment horizontal="center" vertical="center" wrapText="1"/>
    </xf>
    <xf numFmtId="9" fontId="13" fillId="12" borderId="59" xfId="1" applyFont="1" applyFill="1" applyBorder="1" applyAlignment="1">
      <alignment horizontal="center" vertical="center" wrapText="1"/>
    </xf>
    <xf numFmtId="0" fontId="12" fillId="3" borderId="280" xfId="2" applyFont="1" applyFill="1" applyBorder="1" applyAlignment="1">
      <alignment horizontal="center" vertical="center" wrapText="1"/>
    </xf>
    <xf numFmtId="0" fontId="12" fillId="27" borderId="180" xfId="2" applyFont="1" applyFill="1" applyBorder="1" applyAlignment="1">
      <alignment horizontal="center" vertical="center" wrapText="1"/>
    </xf>
    <xf numFmtId="4" fontId="12" fillId="19" borderId="181" xfId="2" applyNumberFormat="1" applyFont="1" applyFill="1" applyBorder="1" applyAlignment="1">
      <alignment horizontal="center" vertical="center" wrapText="1"/>
    </xf>
    <xf numFmtId="0" fontId="12" fillId="27" borderId="159" xfId="2" applyFont="1" applyFill="1" applyBorder="1" applyAlignment="1">
      <alignment horizontal="center" vertical="center" wrapText="1"/>
    </xf>
    <xf numFmtId="4" fontId="12" fillId="19" borderId="160" xfId="2" applyNumberFormat="1" applyFont="1" applyFill="1" applyBorder="1" applyAlignment="1">
      <alignment horizontal="center" vertical="center" wrapText="1"/>
    </xf>
    <xf numFmtId="3" fontId="12" fillId="27" borderId="163" xfId="2" applyNumberFormat="1" applyFont="1" applyFill="1" applyBorder="1" applyAlignment="1">
      <alignment horizontal="center" vertical="center" wrapText="1"/>
    </xf>
    <xf numFmtId="3" fontId="12" fillId="27" borderId="284" xfId="2" applyNumberFormat="1" applyFont="1" applyFill="1" applyBorder="1" applyAlignment="1">
      <alignment horizontal="center" vertical="center" wrapText="1"/>
    </xf>
    <xf numFmtId="0" fontId="12" fillId="3" borderId="179" xfId="0" applyFont="1" applyFill="1" applyBorder="1" applyAlignment="1">
      <alignment horizontal="center" vertical="center" wrapText="1"/>
    </xf>
    <xf numFmtId="3" fontId="12" fillId="27" borderId="182" xfId="2" applyNumberFormat="1" applyFont="1" applyFill="1" applyBorder="1" applyAlignment="1">
      <alignment horizontal="center" vertical="center" wrapText="1"/>
    </xf>
    <xf numFmtId="3" fontId="12" fillId="27" borderId="214" xfId="2" applyNumberFormat="1" applyFont="1" applyFill="1" applyBorder="1" applyAlignment="1">
      <alignment horizontal="center" vertical="center" wrapText="1"/>
    </xf>
    <xf numFmtId="3" fontId="12" fillId="27" borderId="281" xfId="2" applyNumberFormat="1" applyFont="1" applyFill="1" applyBorder="1" applyAlignment="1">
      <alignment horizontal="center" vertical="center" wrapText="1"/>
    </xf>
    <xf numFmtId="3" fontId="12" fillId="27" borderId="282" xfId="1" applyNumberFormat="1" applyFont="1" applyFill="1" applyBorder="1" applyAlignment="1">
      <alignment horizontal="center" vertical="center" wrapText="1"/>
    </xf>
    <xf numFmtId="3" fontId="12" fillId="27" borderId="179" xfId="2" applyNumberFormat="1" applyFont="1" applyFill="1" applyBorder="1" applyAlignment="1">
      <alignment horizontal="center" vertical="center" wrapText="1"/>
    </xf>
    <xf numFmtId="3" fontId="12" fillId="18" borderId="182" xfId="2" applyNumberFormat="1" applyFont="1" applyFill="1" applyBorder="1" applyAlignment="1">
      <alignment horizontal="center" vertical="center" wrapText="1"/>
    </xf>
    <xf numFmtId="3" fontId="12" fillId="18" borderId="214" xfId="2" applyNumberFormat="1" applyFont="1" applyFill="1" applyBorder="1" applyAlignment="1">
      <alignment horizontal="center" vertical="center" wrapText="1"/>
    </xf>
    <xf numFmtId="3" fontId="12" fillId="18" borderId="281" xfId="3" applyNumberFormat="1" applyFont="1" applyFill="1" applyBorder="1" applyAlignment="1">
      <alignment horizontal="center" vertical="center" wrapText="1"/>
    </xf>
    <xf numFmtId="3" fontId="12" fillId="18" borderId="282" xfId="3" applyNumberFormat="1" applyFont="1" applyFill="1" applyBorder="1" applyAlignment="1">
      <alignment horizontal="center" vertical="center" wrapText="1"/>
    </xf>
    <xf numFmtId="3" fontId="12" fillId="18" borderId="179" xfId="2" applyNumberFormat="1" applyFont="1" applyFill="1" applyBorder="1" applyAlignment="1">
      <alignment horizontal="center" vertical="center" wrapText="1"/>
    </xf>
    <xf numFmtId="3" fontId="12" fillId="18" borderId="283" xfId="2" applyNumberFormat="1" applyFont="1" applyFill="1" applyBorder="1" applyAlignment="1">
      <alignment horizontal="center" vertical="center" wrapText="1"/>
    </xf>
    <xf numFmtId="3" fontId="12" fillId="18" borderId="143" xfId="2" applyNumberFormat="1" applyFont="1" applyFill="1" applyBorder="1" applyAlignment="1">
      <alignment horizontal="center" vertical="center" wrapText="1"/>
    </xf>
    <xf numFmtId="3" fontId="12" fillId="18" borderId="161" xfId="2" applyNumberFormat="1" applyFont="1" applyFill="1" applyBorder="1" applyAlignment="1">
      <alignment horizontal="center" vertical="center" wrapText="1"/>
    </xf>
    <xf numFmtId="3" fontId="12" fillId="18" borderId="162" xfId="3" applyNumberFormat="1" applyFont="1" applyFill="1" applyBorder="1" applyAlignment="1">
      <alignment horizontal="center" vertical="center" wrapText="1"/>
    </xf>
    <xf numFmtId="3" fontId="12" fillId="18" borderId="163" xfId="3" applyNumberFormat="1" applyFont="1" applyFill="1" applyBorder="1" applyAlignment="1">
      <alignment horizontal="center" vertical="center" wrapText="1"/>
    </xf>
    <xf numFmtId="3" fontId="12" fillId="18" borderId="284" xfId="2" applyNumberFormat="1" applyFont="1" applyFill="1" applyBorder="1" applyAlignment="1">
      <alignment horizontal="center" vertical="center" wrapText="1"/>
    </xf>
    <xf numFmtId="3" fontId="12" fillId="18" borderId="164" xfId="2" applyNumberFormat="1" applyFont="1" applyFill="1" applyBorder="1" applyAlignment="1">
      <alignment horizontal="center" vertical="center" wrapText="1"/>
    </xf>
    <xf numFmtId="9" fontId="12" fillId="27" borderId="143" xfId="1" applyFont="1" applyFill="1" applyBorder="1" applyAlignment="1">
      <alignment horizontal="center" vertical="center" wrapText="1"/>
    </xf>
    <xf numFmtId="9" fontId="12" fillId="27" borderId="161" xfId="1" applyFont="1" applyFill="1" applyBorder="1" applyAlignment="1">
      <alignment horizontal="center" vertical="center" wrapText="1"/>
    </xf>
    <xf numFmtId="9" fontId="12" fillId="27" borderId="162" xfId="1" applyFont="1" applyFill="1" applyBorder="1" applyAlignment="1">
      <alignment horizontal="center" vertical="center" wrapText="1"/>
    </xf>
    <xf numFmtId="9" fontId="12" fillId="27" borderId="163" xfId="2" applyNumberFormat="1" applyFont="1" applyFill="1" applyBorder="1" applyAlignment="1">
      <alignment horizontal="center" vertical="center" wrapText="1"/>
    </xf>
    <xf numFmtId="9" fontId="12" fillId="27" borderId="284" xfId="2" applyNumberFormat="1" applyFont="1" applyFill="1" applyBorder="1" applyAlignment="1">
      <alignment horizontal="center" vertical="center" wrapText="1"/>
    </xf>
    <xf numFmtId="9" fontId="12" fillId="19" borderId="160" xfId="1" applyFont="1" applyFill="1" applyBorder="1" applyAlignment="1">
      <alignment horizontal="center" vertical="center" wrapText="1"/>
    </xf>
    <xf numFmtId="9" fontId="12" fillId="27" borderId="163" xfId="1" applyFont="1" applyFill="1" applyBorder="1" applyAlignment="1">
      <alignment horizontal="center" vertical="center" wrapText="1"/>
    </xf>
    <xf numFmtId="9" fontId="12" fillId="27" borderId="284" xfId="1" applyFont="1" applyFill="1" applyBorder="1" applyAlignment="1">
      <alignment horizontal="center" vertical="center" wrapText="1"/>
    </xf>
    <xf numFmtId="9" fontId="12" fillId="27" borderId="164" xfId="1" applyFont="1" applyFill="1" applyBorder="1" applyAlignment="1">
      <alignment horizontal="center" vertical="center" wrapText="1"/>
    </xf>
    <xf numFmtId="0" fontId="12" fillId="18" borderId="167" xfId="2" applyFont="1" applyFill="1" applyBorder="1" applyAlignment="1">
      <alignment horizontal="center" vertical="center" wrapText="1"/>
    </xf>
    <xf numFmtId="0" fontId="12" fillId="18" borderId="168" xfId="2" applyFont="1" applyFill="1" applyBorder="1" applyAlignment="1">
      <alignment horizontal="center" vertical="center" wrapText="1"/>
    </xf>
    <xf numFmtId="0" fontId="12" fillId="18" borderId="169" xfId="2" applyFont="1" applyFill="1" applyBorder="1" applyAlignment="1">
      <alignment horizontal="center" vertical="center" wrapText="1"/>
    </xf>
    <xf numFmtId="0" fontId="12" fillId="18" borderId="170" xfId="2" applyFont="1" applyFill="1" applyBorder="1" applyAlignment="1">
      <alignment horizontal="center" vertical="center" wrapText="1"/>
    </xf>
    <xf numFmtId="0" fontId="12" fillId="18" borderId="171" xfId="2" applyFont="1" applyFill="1" applyBorder="1" applyAlignment="1">
      <alignment horizontal="center" vertical="center" wrapText="1"/>
    </xf>
    <xf numFmtId="0" fontId="12" fillId="18" borderId="237" xfId="2" applyFont="1" applyFill="1" applyBorder="1" applyAlignment="1">
      <alignment horizontal="center" vertical="center" wrapText="1"/>
    </xf>
    <xf numFmtId="0" fontId="12" fillId="18" borderId="172" xfId="2" applyFont="1" applyFill="1" applyBorder="1" applyAlignment="1">
      <alignment horizontal="center" vertical="center" wrapText="1"/>
    </xf>
    <xf numFmtId="3" fontId="12" fillId="40" borderId="65" xfId="2" applyNumberFormat="1" applyFont="1" applyFill="1" applyBorder="1" applyAlignment="1">
      <alignment horizontal="center" vertical="center" wrapText="1"/>
    </xf>
    <xf numFmtId="3" fontId="12" fillId="33" borderId="65" xfId="2" applyNumberFormat="1" applyFont="1" applyFill="1" applyBorder="1" applyAlignment="1">
      <alignment horizontal="center" vertical="center" wrapText="1"/>
    </xf>
    <xf numFmtId="164" fontId="12" fillId="18" borderId="79" xfId="2" applyNumberFormat="1" applyFont="1" applyFill="1" applyBorder="1" applyAlignment="1">
      <alignment horizontal="center" vertical="center" wrapText="1"/>
    </xf>
    <xf numFmtId="0" fontId="12" fillId="40" borderId="237" xfId="2" applyFont="1" applyFill="1" applyBorder="1" applyAlignment="1">
      <alignment horizontal="center" vertical="center" wrapText="1"/>
    </xf>
    <xf numFmtId="3" fontId="12" fillId="33" borderId="79" xfId="2" applyNumberFormat="1" applyFont="1" applyFill="1" applyBorder="1" applyAlignment="1">
      <alignment horizontal="center" vertical="center" wrapText="1"/>
    </xf>
    <xf numFmtId="4" fontId="12" fillId="0" borderId="79" xfId="2" applyNumberFormat="1" applyFont="1" applyBorder="1" applyAlignment="1">
      <alignment horizontal="center" vertical="center" wrapText="1"/>
    </xf>
    <xf numFmtId="3" fontId="12" fillId="40" borderId="237" xfId="2" applyNumberFormat="1" applyFont="1" applyFill="1" applyBorder="1" applyAlignment="1">
      <alignment horizontal="center" vertical="center" wrapText="1"/>
    </xf>
    <xf numFmtId="3" fontId="12" fillId="40" borderId="57" xfId="2" applyNumberFormat="1" applyFont="1" applyFill="1" applyBorder="1" applyAlignment="1">
      <alignment horizontal="center" vertical="center" wrapText="1"/>
    </xf>
    <xf numFmtId="3" fontId="34" fillId="18" borderId="61" xfId="2" applyNumberFormat="1" applyFont="1" applyFill="1" applyBorder="1" applyAlignment="1">
      <alignment horizontal="center" vertical="center" wrapText="1"/>
    </xf>
    <xf numFmtId="0" fontId="6" fillId="27" borderId="0" xfId="2" applyFont="1" applyFill="1" applyAlignment="1">
      <alignment horizontal="center" vertical="center" wrapText="1"/>
    </xf>
    <xf numFmtId="0" fontId="12" fillId="3" borderId="117" xfId="0" applyFont="1" applyFill="1" applyBorder="1" applyAlignment="1">
      <alignment horizontal="center" vertical="center" wrapText="1"/>
    </xf>
    <xf numFmtId="0" fontId="12" fillId="3" borderId="118" xfId="0" applyFont="1" applyFill="1" applyBorder="1" applyAlignment="1">
      <alignment horizontal="center" vertical="center" wrapText="1"/>
    </xf>
    <xf numFmtId="0" fontId="27" fillId="15" borderId="287" xfId="0" applyFont="1" applyFill="1" applyBorder="1" applyAlignment="1">
      <alignment horizontal="center" vertical="center" wrapText="1"/>
    </xf>
    <xf numFmtId="0" fontId="27" fillId="15" borderId="288" xfId="0" applyFont="1" applyFill="1" applyBorder="1" applyAlignment="1">
      <alignment horizontal="center" vertical="center" wrapText="1"/>
    </xf>
    <xf numFmtId="0" fontId="27" fillId="15" borderId="289" xfId="0" applyFont="1" applyFill="1" applyBorder="1" applyAlignment="1">
      <alignment horizontal="center" vertical="center" wrapText="1"/>
    </xf>
    <xf numFmtId="0" fontId="27" fillId="15" borderId="291" xfId="0" applyFont="1" applyFill="1" applyBorder="1" applyAlignment="1">
      <alignment horizontal="center" vertical="center" wrapText="1"/>
    </xf>
    <xf numFmtId="3" fontId="34" fillId="13" borderId="216" xfId="0" applyNumberFormat="1" applyFont="1" applyFill="1" applyBorder="1" applyAlignment="1">
      <alignment horizontal="center" vertical="center"/>
    </xf>
    <xf numFmtId="3" fontId="34" fillId="14" borderId="79" xfId="0" applyNumberFormat="1" applyFont="1" applyFill="1" applyBorder="1" applyAlignment="1">
      <alignment horizontal="center" vertical="center"/>
    </xf>
    <xf numFmtId="3" fontId="34" fillId="4" borderId="217" xfId="0" applyNumberFormat="1" applyFont="1" applyFill="1" applyBorder="1" applyAlignment="1">
      <alignment horizontal="center" vertical="center"/>
    </xf>
    <xf numFmtId="3" fontId="34" fillId="13" borderId="200" xfId="0" applyNumberFormat="1" applyFont="1" applyFill="1" applyBorder="1" applyAlignment="1">
      <alignment horizontal="center" vertical="center"/>
    </xf>
    <xf numFmtId="3" fontId="34" fillId="14" borderId="115" xfId="0" applyNumberFormat="1" applyFont="1" applyFill="1" applyBorder="1" applyAlignment="1">
      <alignment horizontal="center" vertical="center"/>
    </xf>
    <xf numFmtId="3" fontId="34" fillId="4" borderId="203" xfId="0" applyNumberFormat="1" applyFont="1" applyFill="1" applyBorder="1" applyAlignment="1">
      <alignment horizontal="center" vertical="center"/>
    </xf>
    <xf numFmtId="3" fontId="34" fillId="13" borderId="207" xfId="0" applyNumberFormat="1" applyFont="1" applyFill="1" applyBorder="1" applyAlignment="1">
      <alignment horizontal="center" vertical="center"/>
    </xf>
    <xf numFmtId="3" fontId="34" fillId="14" borderId="117" xfId="0" applyNumberFormat="1" applyFont="1" applyFill="1" applyBorder="1" applyAlignment="1">
      <alignment horizontal="center" vertical="center"/>
    </xf>
    <xf numFmtId="3" fontId="34" fillId="4" borderId="204" xfId="0" applyNumberFormat="1" applyFont="1" applyFill="1" applyBorder="1" applyAlignment="1">
      <alignment horizontal="center" vertical="center"/>
    </xf>
    <xf numFmtId="0" fontId="13" fillId="3" borderId="294" xfId="5" applyFont="1" applyFill="1" applyBorder="1" applyAlignment="1">
      <alignment horizontal="left" vertical="top" wrapText="1"/>
    </xf>
    <xf numFmtId="0" fontId="12" fillId="3" borderId="295" xfId="5" applyFont="1" applyFill="1" applyBorder="1" applyAlignment="1">
      <alignment horizontal="left" vertical="top" wrapText="1"/>
    </xf>
    <xf numFmtId="0" fontId="12" fillId="3" borderId="94" xfId="5" applyFont="1" applyFill="1" applyBorder="1" applyAlignment="1">
      <alignment horizontal="left" vertical="center" wrapText="1"/>
    </xf>
    <xf numFmtId="0" fontId="12" fillId="18" borderId="97" xfId="5" applyFont="1" applyFill="1" applyBorder="1" applyAlignment="1">
      <alignment horizontal="left" vertical="center" wrapText="1"/>
    </xf>
    <xf numFmtId="0" fontId="0" fillId="3" borderId="0" xfId="5" applyFont="1" applyFill="1" applyAlignment="1">
      <alignment horizontal="center" vertical="center" wrapText="1"/>
    </xf>
    <xf numFmtId="0" fontId="13" fillId="12" borderId="296" xfId="0" applyFont="1" applyFill="1" applyBorder="1" applyAlignment="1">
      <alignment horizontal="center" vertical="center" wrapText="1"/>
    </xf>
    <xf numFmtId="0" fontId="13" fillId="12" borderId="297" xfId="0" applyFont="1" applyFill="1" applyBorder="1" applyAlignment="1">
      <alignment horizontal="center" vertical="center" wrapText="1"/>
    </xf>
    <xf numFmtId="0" fontId="13" fillId="12" borderId="298" xfId="0" applyFont="1" applyFill="1" applyBorder="1" applyAlignment="1">
      <alignment horizontal="center" vertical="center" wrapText="1"/>
    </xf>
    <xf numFmtId="0" fontId="69" fillId="3" borderId="0" xfId="0" applyFont="1" applyFill="1" applyAlignment="1">
      <alignment vertical="center" wrapText="1"/>
    </xf>
    <xf numFmtId="0" fontId="56" fillId="3" borderId="295" xfId="5" applyFont="1" applyFill="1" applyBorder="1" applyAlignment="1">
      <alignment horizontal="center" vertical="center" wrapText="1"/>
    </xf>
    <xf numFmtId="0" fontId="56" fillId="3" borderId="300" xfId="5" applyFont="1" applyFill="1" applyBorder="1" applyAlignment="1">
      <alignment horizontal="center" vertical="center" wrapText="1"/>
    </xf>
    <xf numFmtId="0" fontId="34" fillId="3" borderId="94" xfId="5" applyFont="1" applyFill="1" applyBorder="1" applyAlignment="1">
      <alignment horizontal="left" vertical="center" wrapText="1"/>
    </xf>
    <xf numFmtId="0" fontId="34" fillId="3" borderId="95" xfId="5" applyFont="1" applyFill="1" applyBorder="1" applyAlignment="1">
      <alignment horizontal="left" vertical="center" wrapText="1"/>
    </xf>
    <xf numFmtId="0" fontId="34" fillId="3" borderId="94" xfId="5" applyFont="1" applyFill="1" applyBorder="1" applyAlignment="1">
      <alignment horizontal="left" vertical="top" wrapText="1"/>
    </xf>
    <xf numFmtId="0" fontId="34" fillId="3" borderId="95" xfId="5" applyFont="1" applyFill="1" applyBorder="1" applyAlignment="1">
      <alignment horizontal="left" vertical="top" wrapText="1"/>
    </xf>
    <xf numFmtId="0" fontId="34" fillId="3" borderId="97" xfId="5" applyFont="1" applyFill="1" applyBorder="1" applyAlignment="1">
      <alignment horizontal="left" vertical="center" wrapText="1"/>
    </xf>
    <xf numFmtId="0" fontId="34" fillId="3" borderId="98" xfId="5" applyFont="1" applyFill="1" applyBorder="1" applyAlignment="1">
      <alignment horizontal="left" vertical="center" wrapText="1"/>
    </xf>
    <xf numFmtId="0" fontId="12" fillId="3" borderId="0" xfId="5" applyFont="1" applyFill="1" applyAlignment="1">
      <alignment horizontal="center" vertical="center"/>
    </xf>
    <xf numFmtId="0" fontId="12" fillId="3" borderId="303" xfId="5" applyFont="1" applyFill="1" applyBorder="1" applyAlignment="1">
      <alignment vertical="center" wrapText="1"/>
    </xf>
    <xf numFmtId="0" fontId="12" fillId="3" borderId="305" xfId="5" applyFont="1" applyFill="1" applyBorder="1" applyAlignment="1">
      <alignment vertical="center" wrapText="1"/>
    </xf>
    <xf numFmtId="0" fontId="12" fillId="0" borderId="307" xfId="5" applyFont="1" applyBorder="1" applyAlignment="1">
      <alignment horizontal="center" vertical="center" wrapText="1"/>
    </xf>
    <xf numFmtId="0" fontId="12" fillId="3" borderId="308" xfId="5" applyFont="1" applyFill="1" applyBorder="1" applyAlignment="1">
      <alignment horizontal="left" vertical="center" wrapText="1"/>
    </xf>
    <xf numFmtId="3" fontId="12" fillId="0" borderId="309" xfId="5" applyNumberFormat="1" applyFont="1" applyBorder="1" applyAlignment="1">
      <alignment horizontal="center" vertical="center" wrapText="1"/>
    </xf>
    <xf numFmtId="0" fontId="12" fillId="3" borderId="310" xfId="5" applyFont="1" applyFill="1" applyBorder="1" applyAlignment="1">
      <alignment horizontal="left" vertical="center" wrapText="1"/>
    </xf>
    <xf numFmtId="0" fontId="12" fillId="3" borderId="311" xfId="5" applyFont="1" applyFill="1" applyBorder="1" applyAlignment="1">
      <alignment horizontal="left" vertical="center" wrapText="1"/>
    </xf>
    <xf numFmtId="3" fontId="12" fillId="0" borderId="312" xfId="5" applyNumberFormat="1" applyFont="1" applyBorder="1" applyAlignment="1">
      <alignment horizontal="center" vertical="center" wrapText="1"/>
    </xf>
    <xf numFmtId="0" fontId="12" fillId="3" borderId="305" xfId="5" applyFont="1" applyFill="1" applyBorder="1" applyAlignment="1">
      <alignment horizontal="left" vertical="center" wrapText="1"/>
    </xf>
    <xf numFmtId="9" fontId="12" fillId="0" borderId="307" xfId="5" applyNumberFormat="1" applyFont="1" applyBorder="1" applyAlignment="1">
      <alignment horizontal="center" vertical="center" wrapText="1"/>
    </xf>
    <xf numFmtId="0" fontId="12" fillId="3" borderId="310" xfId="5" applyFont="1" applyFill="1" applyBorder="1" applyAlignment="1">
      <alignment vertical="center" wrapText="1"/>
    </xf>
    <xf numFmtId="0" fontId="12" fillId="3" borderId="314" xfId="5" applyFont="1" applyFill="1" applyBorder="1" applyAlignment="1">
      <alignment vertical="center" wrapText="1"/>
    </xf>
    <xf numFmtId="3" fontId="12" fillId="0" borderId="315" xfId="5" applyNumberFormat="1" applyFont="1" applyBorder="1" applyAlignment="1">
      <alignment horizontal="center" vertical="center" wrapText="1"/>
    </xf>
    <xf numFmtId="0" fontId="12" fillId="3" borderId="303" xfId="5" applyFont="1" applyFill="1" applyBorder="1" applyAlignment="1">
      <alignment horizontal="center" vertical="center" wrapText="1"/>
    </xf>
    <xf numFmtId="3" fontId="12" fillId="0" borderId="304" xfId="5" applyNumberFormat="1" applyFont="1" applyBorder="1" applyAlignment="1">
      <alignment horizontal="center" vertical="center" wrapText="1"/>
    </xf>
    <xf numFmtId="0" fontId="12" fillId="3" borderId="305" xfId="5" applyFont="1" applyFill="1" applyBorder="1" applyAlignment="1">
      <alignment horizontal="center" vertical="center" wrapText="1"/>
    </xf>
    <xf numFmtId="0" fontId="12" fillId="3" borderId="308" xfId="5" applyFont="1" applyFill="1" applyBorder="1" applyAlignment="1">
      <alignment horizontal="center" vertical="center" wrapText="1"/>
    </xf>
    <xf numFmtId="0" fontId="12" fillId="3" borderId="310" xfId="5" applyFont="1" applyFill="1" applyBorder="1" applyAlignment="1">
      <alignment horizontal="center" vertical="center" wrapText="1"/>
    </xf>
    <xf numFmtId="9" fontId="12" fillId="0" borderId="312" xfId="5" applyNumberFormat="1" applyFont="1" applyBorder="1" applyAlignment="1">
      <alignment horizontal="center" vertical="center" wrapText="1"/>
    </xf>
    <xf numFmtId="3" fontId="12" fillId="0" borderId="307" xfId="5" applyNumberFormat="1" applyFont="1" applyBorder="1" applyAlignment="1">
      <alignment horizontal="center" vertical="center" wrapText="1"/>
    </xf>
    <xf numFmtId="0" fontId="12" fillId="0" borderId="312" xfId="5" applyFont="1" applyBorder="1" applyAlignment="1">
      <alignment horizontal="center" vertical="center" wrapText="1"/>
    </xf>
    <xf numFmtId="9" fontId="12" fillId="0" borderId="309" xfId="5" applyNumberFormat="1" applyFont="1" applyBorder="1" applyAlignment="1">
      <alignment horizontal="center" vertical="center" wrapText="1"/>
    </xf>
    <xf numFmtId="0" fontId="12" fillId="3" borderId="314" xfId="5" applyFont="1" applyFill="1" applyBorder="1" applyAlignment="1">
      <alignment horizontal="center" vertical="center"/>
    </xf>
    <xf numFmtId="0" fontId="12" fillId="3" borderId="314" xfId="5" applyFont="1" applyFill="1" applyBorder="1" applyAlignment="1">
      <alignment horizontal="center" vertical="center" wrapText="1"/>
    </xf>
    <xf numFmtId="3" fontId="12" fillId="3" borderId="309" xfId="5" applyNumberFormat="1" applyFont="1" applyFill="1" applyBorder="1" applyAlignment="1">
      <alignment horizontal="center" vertical="center" wrapText="1"/>
    </xf>
    <xf numFmtId="0" fontId="12" fillId="3" borderId="316" xfId="5" applyFont="1" applyFill="1" applyBorder="1" applyAlignment="1">
      <alignment horizontal="center" vertical="center" wrapText="1"/>
    </xf>
    <xf numFmtId="1" fontId="33" fillId="0" borderId="309" xfId="0" applyNumberFormat="1" applyFont="1" applyBorder="1" applyAlignment="1">
      <alignment horizontal="center" vertical="center" wrapText="1"/>
    </xf>
    <xf numFmtId="1" fontId="33" fillId="0" borderId="321" xfId="0" applyNumberFormat="1" applyFont="1" applyBorder="1" applyAlignment="1">
      <alignment horizontal="center" vertical="center" wrapText="1"/>
    </xf>
    <xf numFmtId="1" fontId="12" fillId="0" borderId="127" xfId="1" applyNumberFormat="1" applyFont="1" applyFill="1" applyBorder="1" applyAlignment="1">
      <alignment horizontal="center" vertical="center" wrapText="1"/>
    </xf>
    <xf numFmtId="0" fontId="18" fillId="7" borderId="131" xfId="0" applyFont="1" applyFill="1" applyBorder="1" applyAlignment="1">
      <alignment horizontal="center" vertical="center" wrapText="1"/>
    </xf>
    <xf numFmtId="0" fontId="12" fillId="0" borderId="309" xfId="5" applyFont="1" applyBorder="1" applyAlignment="1">
      <alignment horizontal="center" vertical="center" wrapText="1"/>
    </xf>
    <xf numFmtId="0" fontId="0" fillId="3" borderId="60" xfId="0" applyFill="1" applyBorder="1" applyAlignment="1">
      <alignment horizontal="left" vertical="center"/>
    </xf>
    <xf numFmtId="0" fontId="56" fillId="12" borderId="296" xfId="0" applyFont="1" applyFill="1" applyBorder="1" applyAlignment="1">
      <alignment horizontal="center" vertical="center" wrapText="1"/>
    </xf>
    <xf numFmtId="0" fontId="56" fillId="12" borderId="297" xfId="0" applyFont="1" applyFill="1" applyBorder="1" applyAlignment="1">
      <alignment horizontal="center" vertical="center" wrapText="1"/>
    </xf>
    <xf numFmtId="0" fontId="56" fillId="12" borderId="298" xfId="0" applyFont="1" applyFill="1" applyBorder="1" applyAlignment="1">
      <alignment horizontal="center" vertical="center" wrapText="1"/>
    </xf>
    <xf numFmtId="0" fontId="14" fillId="11" borderId="113" xfId="0" applyFont="1" applyFill="1" applyBorder="1" applyAlignment="1">
      <alignment horizontal="center" vertical="center" wrapText="1"/>
    </xf>
    <xf numFmtId="0" fontId="12" fillId="3" borderId="322" xfId="5" applyFont="1" applyFill="1" applyBorder="1" applyAlignment="1">
      <alignment horizontal="left" vertical="center" wrapText="1"/>
    </xf>
    <xf numFmtId="0" fontId="4" fillId="0" borderId="306" xfId="7" applyBorder="1" applyAlignment="1">
      <alignment horizontal="left" vertical="center" wrapText="1"/>
    </xf>
    <xf numFmtId="0" fontId="15" fillId="3" borderId="313" xfId="5" applyFont="1" applyFill="1" applyBorder="1" applyAlignment="1">
      <alignment horizontal="left" vertical="center" wrapText="1"/>
    </xf>
    <xf numFmtId="0" fontId="15" fillId="3" borderId="306" xfId="5" applyFont="1" applyFill="1" applyBorder="1" applyAlignment="1">
      <alignment horizontal="left" vertical="center" wrapText="1"/>
    </xf>
    <xf numFmtId="0" fontId="12" fillId="3" borderId="313" xfId="5" applyFont="1" applyFill="1" applyBorder="1" applyAlignment="1">
      <alignment horizontal="left" vertical="center" wrapText="1"/>
    </xf>
    <xf numFmtId="0" fontId="12" fillId="3" borderId="306" xfId="5" applyFont="1" applyFill="1" applyBorder="1" applyAlignment="1">
      <alignment horizontal="left" vertical="center" wrapText="1"/>
    </xf>
    <xf numFmtId="0" fontId="12" fillId="3" borderId="324" xfId="5" applyFont="1" applyFill="1" applyBorder="1" applyAlignment="1">
      <alignment horizontal="left" vertical="center" wrapText="1"/>
    </xf>
    <xf numFmtId="0" fontId="13" fillId="12" borderId="325" xfId="5" applyFont="1" applyFill="1" applyBorder="1" applyAlignment="1">
      <alignment horizontal="center" vertical="center" wrapText="1"/>
    </xf>
    <xf numFmtId="0" fontId="12" fillId="3" borderId="326" xfId="5" applyFont="1" applyFill="1" applyBorder="1" applyAlignment="1">
      <alignment horizontal="center" vertical="center" wrapText="1"/>
    </xf>
    <xf numFmtId="0" fontId="12" fillId="3" borderId="327" xfId="5" applyFont="1" applyFill="1" applyBorder="1" applyAlignment="1">
      <alignment horizontal="left" vertical="center" wrapText="1"/>
    </xf>
    <xf numFmtId="0" fontId="12" fillId="0" borderId="328" xfId="5" applyFont="1" applyBorder="1" applyAlignment="1">
      <alignment horizontal="center" vertical="center" wrapText="1"/>
    </xf>
    <xf numFmtId="0" fontId="45" fillId="10" borderId="129" xfId="0" applyFont="1" applyFill="1" applyBorder="1" applyAlignment="1">
      <alignment horizontal="center" vertical="center" wrapText="1"/>
    </xf>
    <xf numFmtId="0" fontId="45" fillId="10" borderId="132" xfId="0" applyFont="1" applyFill="1" applyBorder="1" applyAlignment="1">
      <alignment horizontal="center" vertical="center" wrapText="1"/>
    </xf>
    <xf numFmtId="0" fontId="45" fillId="10" borderId="2" xfId="0" applyFont="1" applyFill="1" applyBorder="1" applyAlignment="1">
      <alignment horizontal="center" vertical="center" wrapText="1"/>
    </xf>
    <xf numFmtId="0" fontId="5" fillId="12" borderId="1" xfId="0" applyFont="1" applyFill="1" applyBorder="1" applyAlignment="1">
      <alignment horizontal="center" vertical="center" wrapText="1"/>
    </xf>
    <xf numFmtId="0" fontId="5" fillId="12" borderId="5" xfId="0" applyFont="1" applyFill="1" applyBorder="1" applyAlignment="1">
      <alignment horizontal="center" vertical="center" wrapText="1"/>
    </xf>
    <xf numFmtId="0" fontId="5" fillId="12" borderId="57" xfId="0" applyFont="1" applyFill="1" applyBorder="1" applyAlignment="1">
      <alignment horizontal="center" vertical="center" wrapText="1"/>
    </xf>
    <xf numFmtId="0" fontId="5" fillId="12" borderId="58" xfId="0" applyFont="1" applyFill="1" applyBorder="1" applyAlignment="1">
      <alignment horizontal="center" vertical="center" wrapText="1"/>
    </xf>
    <xf numFmtId="3" fontId="12" fillId="42" borderId="309" xfId="5" applyNumberFormat="1" applyFont="1" applyFill="1" applyBorder="1" applyAlignment="1">
      <alignment horizontal="center" vertical="center" wrapText="1"/>
    </xf>
    <xf numFmtId="3" fontId="12" fillId="42" borderId="307" xfId="5" applyNumberFormat="1" applyFont="1" applyFill="1" applyBorder="1" applyAlignment="1">
      <alignment horizontal="center" vertical="center" wrapText="1"/>
    </xf>
    <xf numFmtId="2" fontId="12" fillId="42" borderId="309" xfId="1" applyNumberFormat="1" applyFont="1" applyFill="1" applyBorder="1" applyAlignment="1">
      <alignment horizontal="center" vertical="center" wrapText="1"/>
    </xf>
    <xf numFmtId="2" fontId="12" fillId="42" borderId="312" xfId="1" applyNumberFormat="1" applyFont="1" applyFill="1" applyBorder="1" applyAlignment="1">
      <alignment horizontal="center" vertical="center" wrapText="1"/>
    </xf>
    <xf numFmtId="2" fontId="12" fillId="42" borderId="315" xfId="5" applyNumberFormat="1" applyFont="1" applyFill="1" applyBorder="1" applyAlignment="1">
      <alignment horizontal="center" vertical="center" wrapText="1"/>
    </xf>
    <xf numFmtId="0" fontId="18" fillId="7" borderId="55" xfId="0" applyFont="1" applyFill="1" applyBorder="1" applyAlignment="1">
      <alignment horizontal="center" vertical="center" wrapText="1"/>
    </xf>
    <xf numFmtId="0" fontId="18" fillId="7" borderId="128" xfId="0" applyFont="1" applyFill="1" applyBorder="1" applyAlignment="1">
      <alignment horizontal="center" vertical="center" wrapText="1"/>
    </xf>
    <xf numFmtId="0" fontId="18" fillId="7" borderId="275" xfId="0" applyFont="1" applyFill="1" applyBorder="1" applyAlignment="1">
      <alignment horizontal="center" vertical="center" wrapText="1"/>
    </xf>
    <xf numFmtId="0" fontId="12" fillId="3" borderId="225" xfId="2" applyFont="1" applyFill="1" applyBorder="1" applyAlignment="1">
      <alignment horizontal="center" vertical="center" wrapText="1"/>
    </xf>
    <xf numFmtId="0" fontId="12" fillId="3" borderId="132" xfId="2" applyFont="1" applyFill="1" applyBorder="1" applyAlignment="1">
      <alignment horizontal="center" vertical="center" wrapText="1"/>
    </xf>
    <xf numFmtId="0" fontId="12" fillId="3" borderId="109" xfId="2" applyFont="1" applyFill="1" applyBorder="1" applyAlignment="1">
      <alignment horizontal="center" vertical="center" wrapText="1"/>
    </xf>
    <xf numFmtId="0" fontId="12" fillId="3" borderId="71" xfId="2" applyFont="1" applyFill="1" applyBorder="1" applyAlignment="1">
      <alignment horizontal="center" vertical="center" wrapText="1"/>
    </xf>
    <xf numFmtId="164" fontId="12" fillId="3" borderId="108" xfId="2" applyNumberFormat="1" applyFont="1" applyFill="1" applyBorder="1" applyAlignment="1">
      <alignment horizontal="center" vertical="center" wrapText="1"/>
    </xf>
    <xf numFmtId="0" fontId="12" fillId="3" borderId="222" xfId="2" applyFont="1" applyFill="1" applyBorder="1" applyAlignment="1">
      <alignment horizontal="center" vertical="center" wrapText="1"/>
    </xf>
    <xf numFmtId="0" fontId="12" fillId="3" borderId="330" xfId="2" applyFont="1" applyFill="1" applyBorder="1" applyAlignment="1">
      <alignment horizontal="center" vertical="center" wrapText="1"/>
    </xf>
    <xf numFmtId="0" fontId="12" fillId="3" borderId="331" xfId="2" applyFont="1" applyFill="1" applyBorder="1" applyAlignment="1">
      <alignment horizontal="center" vertical="center" wrapText="1"/>
    </xf>
    <xf numFmtId="0" fontId="12" fillId="3" borderId="332" xfId="2" applyFont="1" applyFill="1" applyBorder="1" applyAlignment="1">
      <alignment horizontal="center" vertical="center" wrapText="1"/>
    </xf>
    <xf numFmtId="0" fontId="12" fillId="3" borderId="129" xfId="2" applyFont="1" applyFill="1" applyBorder="1" applyAlignment="1">
      <alignment horizontal="center" vertical="center" wrapText="1"/>
    </xf>
    <xf numFmtId="0" fontId="12" fillId="3" borderId="335" xfId="2" applyFont="1" applyFill="1" applyBorder="1" applyAlignment="1">
      <alignment horizontal="center" vertical="center" wrapText="1"/>
    </xf>
    <xf numFmtId="0" fontId="12" fillId="3" borderId="336" xfId="2" applyFont="1" applyFill="1" applyBorder="1" applyAlignment="1">
      <alignment horizontal="center" vertical="center" wrapText="1"/>
    </xf>
    <xf numFmtId="0" fontId="12" fillId="3" borderId="337" xfId="2" applyFont="1" applyFill="1" applyBorder="1" applyAlignment="1">
      <alignment horizontal="center" vertical="center" wrapText="1"/>
    </xf>
    <xf numFmtId="0" fontId="12" fillId="3" borderId="338" xfId="2" applyFont="1" applyFill="1" applyBorder="1" applyAlignment="1">
      <alignment horizontal="center" vertical="center" wrapText="1"/>
    </xf>
    <xf numFmtId="0" fontId="12" fillId="3" borderId="339" xfId="2" applyFont="1" applyFill="1" applyBorder="1" applyAlignment="1">
      <alignment horizontal="center" vertical="center" wrapText="1"/>
    </xf>
    <xf numFmtId="9" fontId="12" fillId="3" borderId="129" xfId="1" applyFont="1" applyFill="1" applyBorder="1" applyAlignment="1">
      <alignment horizontal="center" vertical="center" wrapText="1"/>
    </xf>
    <xf numFmtId="9" fontId="12" fillId="3" borderId="132" xfId="1" applyFont="1" applyFill="1" applyBorder="1" applyAlignment="1">
      <alignment horizontal="center" vertical="center" wrapText="1"/>
    </xf>
    <xf numFmtId="9" fontId="12" fillId="3" borderId="71" xfId="1" applyFont="1" applyFill="1" applyBorder="1" applyAlignment="1">
      <alignment horizontal="center" vertical="center" wrapText="1"/>
    </xf>
    <xf numFmtId="9" fontId="12" fillId="3" borderId="130" xfId="1" applyFont="1" applyFill="1" applyBorder="1" applyAlignment="1">
      <alignment horizontal="center" vertical="center" wrapText="1"/>
    </xf>
    <xf numFmtId="9" fontId="12" fillId="3" borderId="133" xfId="1" applyFont="1" applyFill="1" applyBorder="1" applyAlignment="1">
      <alignment horizontal="center" vertical="center" wrapText="1"/>
    </xf>
    <xf numFmtId="0" fontId="17" fillId="9" borderId="225" xfId="0" applyFont="1" applyFill="1" applyBorder="1" applyAlignment="1">
      <alignment horizontal="center" vertical="center" wrapText="1"/>
    </xf>
    <xf numFmtId="0" fontId="17" fillId="9" borderId="132" xfId="0" applyFont="1" applyFill="1" applyBorder="1" applyAlignment="1">
      <alignment horizontal="center" vertical="center" wrapText="1"/>
    </xf>
    <xf numFmtId="0" fontId="12" fillId="3" borderId="342" xfId="2" applyFont="1" applyFill="1" applyBorder="1" applyAlignment="1">
      <alignment horizontal="center" vertical="center" wrapText="1"/>
    </xf>
    <xf numFmtId="0" fontId="12" fillId="3" borderId="343" xfId="2" applyFont="1" applyFill="1" applyBorder="1" applyAlignment="1">
      <alignment horizontal="center" vertical="center" wrapText="1"/>
    </xf>
    <xf numFmtId="0" fontId="12" fillId="3" borderId="344" xfId="2" applyFont="1" applyFill="1" applyBorder="1" applyAlignment="1">
      <alignment horizontal="center" vertical="center" wrapText="1"/>
    </xf>
    <xf numFmtId="0" fontId="12" fillId="3" borderId="345" xfId="2" applyFont="1" applyFill="1" applyBorder="1" applyAlignment="1">
      <alignment horizontal="center" vertical="center" wrapText="1"/>
    </xf>
    <xf numFmtId="0" fontId="12" fillId="3" borderId="348" xfId="2" applyFont="1" applyFill="1" applyBorder="1" applyAlignment="1">
      <alignment horizontal="center" vertical="center" wrapText="1"/>
    </xf>
    <xf numFmtId="0" fontId="12" fillId="3" borderId="349" xfId="2" applyFont="1" applyFill="1" applyBorder="1" applyAlignment="1">
      <alignment horizontal="center" vertical="center" wrapText="1"/>
    </xf>
    <xf numFmtId="9" fontId="12" fillId="3" borderId="342" xfId="1" applyFont="1" applyFill="1" applyBorder="1" applyAlignment="1">
      <alignment horizontal="center" vertical="center" wrapText="1"/>
    </xf>
    <xf numFmtId="9" fontId="12" fillId="3" borderId="343" xfId="1" applyFont="1" applyFill="1" applyBorder="1" applyAlignment="1">
      <alignment horizontal="center" vertical="center" wrapText="1"/>
    </xf>
    <xf numFmtId="9" fontId="12" fillId="3" borderId="344" xfId="1" applyFont="1" applyFill="1" applyBorder="1" applyAlignment="1">
      <alignment horizontal="center" vertical="center" wrapText="1"/>
    </xf>
    <xf numFmtId="9" fontId="12" fillId="3" borderId="348" xfId="1" applyFont="1" applyFill="1" applyBorder="1" applyAlignment="1">
      <alignment horizontal="center" vertical="center" wrapText="1"/>
    </xf>
    <xf numFmtId="9" fontId="12" fillId="3" borderId="349" xfId="1" applyFont="1" applyFill="1" applyBorder="1" applyAlignment="1">
      <alignment horizontal="center" vertical="center" wrapText="1"/>
    </xf>
    <xf numFmtId="9" fontId="12" fillId="3" borderId="350" xfId="1" applyFont="1" applyFill="1" applyBorder="1" applyAlignment="1">
      <alignment horizontal="center" vertical="center" wrapText="1"/>
    </xf>
    <xf numFmtId="0" fontId="12" fillId="3" borderId="354" xfId="2" applyFont="1" applyFill="1" applyBorder="1" applyAlignment="1">
      <alignment horizontal="center" vertical="center" wrapText="1"/>
    </xf>
    <xf numFmtId="0" fontId="12" fillId="3" borderId="355" xfId="2" applyFont="1" applyFill="1" applyBorder="1" applyAlignment="1">
      <alignment horizontal="center" vertical="center" wrapText="1"/>
    </xf>
    <xf numFmtId="0" fontId="12" fillId="3" borderId="356" xfId="2" applyFont="1" applyFill="1" applyBorder="1" applyAlignment="1">
      <alignment horizontal="center" vertical="center" wrapText="1"/>
    </xf>
    <xf numFmtId="0" fontId="12" fillId="3" borderId="357" xfId="2" applyFont="1" applyFill="1" applyBorder="1" applyAlignment="1">
      <alignment horizontal="center" vertical="center" wrapText="1"/>
    </xf>
    <xf numFmtId="0" fontId="12" fillId="3" borderId="358" xfId="2" applyFont="1" applyFill="1" applyBorder="1" applyAlignment="1">
      <alignment horizontal="center" vertical="center" wrapText="1"/>
    </xf>
    <xf numFmtId="0" fontId="12" fillId="3" borderId="350" xfId="2" applyFont="1" applyFill="1" applyBorder="1" applyAlignment="1">
      <alignment horizontal="center" vertical="center" wrapText="1"/>
    </xf>
    <xf numFmtId="0" fontId="12" fillId="3" borderId="351" xfId="2" applyFont="1" applyFill="1" applyBorder="1" applyAlignment="1">
      <alignment horizontal="center" vertical="center" wrapText="1"/>
    </xf>
    <xf numFmtId="3" fontId="12" fillId="18" borderId="329" xfId="2" applyNumberFormat="1" applyFont="1" applyFill="1" applyBorder="1" applyAlignment="1">
      <alignment horizontal="center" vertical="center" wrapText="1"/>
    </xf>
    <xf numFmtId="3" fontId="12" fillId="18" borderId="133" xfId="2" applyNumberFormat="1" applyFont="1" applyFill="1" applyBorder="1" applyAlignment="1">
      <alignment horizontal="center" vertical="center" wrapText="1"/>
    </xf>
    <xf numFmtId="0" fontId="12" fillId="18" borderId="350" xfId="2" applyFont="1" applyFill="1" applyBorder="1" applyAlignment="1">
      <alignment horizontal="center" vertical="center" wrapText="1"/>
    </xf>
    <xf numFmtId="0" fontId="12" fillId="18" borderId="351" xfId="2" applyFont="1" applyFill="1" applyBorder="1" applyAlignment="1">
      <alignment horizontal="center" vertical="center" wrapText="1"/>
    </xf>
    <xf numFmtId="0" fontId="12" fillId="18" borderId="331" xfId="2" applyFont="1" applyFill="1" applyBorder="1" applyAlignment="1">
      <alignment horizontal="center" vertical="center" wrapText="1"/>
    </xf>
    <xf numFmtId="0" fontId="12" fillId="18" borderId="332" xfId="2" applyFont="1" applyFill="1" applyBorder="1" applyAlignment="1">
      <alignment horizontal="center" vertical="center" wrapText="1"/>
    </xf>
    <xf numFmtId="0" fontId="12" fillId="18" borderId="336" xfId="2" applyFont="1" applyFill="1" applyBorder="1" applyAlignment="1">
      <alignment horizontal="center" vertical="center" wrapText="1"/>
    </xf>
    <xf numFmtId="0" fontId="12" fillId="18" borderId="337" xfId="2" applyFont="1" applyFill="1" applyBorder="1" applyAlignment="1">
      <alignment horizontal="center" vertical="center" wrapText="1"/>
    </xf>
    <xf numFmtId="0" fontId="12" fillId="18" borderId="345" xfId="2" applyFont="1" applyFill="1" applyBorder="1" applyAlignment="1">
      <alignment horizontal="center" vertical="center" wrapText="1"/>
    </xf>
    <xf numFmtId="0" fontId="12" fillId="18" borderId="109" xfId="2" applyFont="1" applyFill="1" applyBorder="1" applyAlignment="1">
      <alignment horizontal="center" vertical="center" wrapText="1"/>
    </xf>
    <xf numFmtId="3" fontId="12" fillId="18" borderId="108" xfId="2" applyNumberFormat="1" applyFont="1" applyFill="1" applyBorder="1" applyAlignment="1">
      <alignment horizontal="center" vertical="center" wrapText="1"/>
    </xf>
    <xf numFmtId="49" fontId="12" fillId="3" borderId="31" xfId="2" applyNumberFormat="1" applyFont="1" applyFill="1" applyBorder="1" applyAlignment="1">
      <alignment horizontal="center" vertical="center" wrapText="1"/>
    </xf>
    <xf numFmtId="0" fontId="6" fillId="0" borderId="0" xfId="0" applyFont="1"/>
    <xf numFmtId="49" fontId="12" fillId="3" borderId="158" xfId="2" applyNumberFormat="1" applyFont="1" applyFill="1" applyBorder="1" applyAlignment="1">
      <alignment horizontal="center" vertical="center" wrapText="1"/>
    </xf>
    <xf numFmtId="0" fontId="12" fillId="3" borderId="359" xfId="2" applyFont="1" applyFill="1" applyBorder="1" applyAlignment="1">
      <alignment horizontal="center" vertical="center" wrapText="1"/>
    </xf>
    <xf numFmtId="3" fontId="12" fillId="20" borderId="359" xfId="2" applyNumberFormat="1" applyFont="1" applyFill="1" applyBorder="1" applyAlignment="1">
      <alignment horizontal="center" vertical="center" wrapText="1"/>
    </xf>
    <xf numFmtId="3" fontId="12" fillId="3" borderId="359" xfId="2" applyNumberFormat="1" applyFont="1" applyFill="1" applyBorder="1" applyAlignment="1">
      <alignment horizontal="center" vertical="center" wrapText="1"/>
    </xf>
    <xf numFmtId="3" fontId="12" fillId="3" borderId="360" xfId="2" applyNumberFormat="1" applyFont="1" applyFill="1" applyBorder="1" applyAlignment="1">
      <alignment horizontal="center" vertical="center" wrapText="1"/>
    </xf>
    <xf numFmtId="0" fontId="12" fillId="3" borderId="361" xfId="2" applyFont="1" applyFill="1" applyBorder="1" applyAlignment="1">
      <alignment horizontal="center" vertical="center" wrapText="1"/>
    </xf>
    <xf numFmtId="3" fontId="12" fillId="20" borderId="361" xfId="2" applyNumberFormat="1" applyFont="1" applyFill="1" applyBorder="1" applyAlignment="1">
      <alignment horizontal="center" vertical="center" wrapText="1"/>
    </xf>
    <xf numFmtId="3" fontId="12" fillId="3" borderId="361" xfId="2" applyNumberFormat="1" applyFont="1" applyFill="1" applyBorder="1" applyAlignment="1">
      <alignment horizontal="center" vertical="center" wrapText="1"/>
    </xf>
    <xf numFmtId="3" fontId="12" fillId="3" borderId="362" xfId="2" applyNumberFormat="1" applyFont="1" applyFill="1" applyBorder="1" applyAlignment="1">
      <alignment horizontal="center" vertical="center" wrapText="1"/>
    </xf>
    <xf numFmtId="0" fontId="12" fillId="3" borderId="307" xfId="5" applyFont="1" applyFill="1" applyBorder="1" applyAlignment="1">
      <alignment horizontal="center" vertical="center" wrapText="1"/>
    </xf>
    <xf numFmtId="2" fontId="12" fillId="0" borderId="309" xfId="1" applyNumberFormat="1" applyFont="1" applyFill="1" applyBorder="1" applyAlignment="1">
      <alignment horizontal="center" vertical="center" wrapText="1"/>
    </xf>
    <xf numFmtId="2" fontId="12" fillId="0" borderId="315" xfId="5" applyNumberFormat="1" applyFont="1" applyBorder="1" applyAlignment="1">
      <alignment horizontal="center" vertical="center" wrapText="1"/>
    </xf>
    <xf numFmtId="0" fontId="2" fillId="20" borderId="0" xfId="0" applyFont="1" applyFill="1" applyAlignment="1">
      <alignment vertical="center" wrapText="1"/>
    </xf>
    <xf numFmtId="3" fontId="12" fillId="12" borderId="60" xfId="2" applyNumberFormat="1" applyFont="1" applyFill="1" applyBorder="1" applyAlignment="1">
      <alignment horizontal="left" vertical="center" wrapText="1" indent="4"/>
    </xf>
    <xf numFmtId="3" fontId="35" fillId="8" borderId="60" xfId="0" applyNumberFormat="1" applyFont="1" applyFill="1" applyBorder="1" applyAlignment="1">
      <alignment horizontal="center" vertical="center" wrapText="1"/>
    </xf>
    <xf numFmtId="3" fontId="35" fillId="8" borderId="79" xfId="0" applyNumberFormat="1" applyFont="1" applyFill="1" applyBorder="1" applyAlignment="1">
      <alignment horizontal="center" vertical="center" wrapText="1"/>
    </xf>
    <xf numFmtId="3" fontId="35" fillId="8" borderId="59" xfId="0" applyNumberFormat="1" applyFont="1" applyFill="1" applyBorder="1" applyAlignment="1">
      <alignment horizontal="center" vertical="center" wrapText="1"/>
    </xf>
    <xf numFmtId="3" fontId="12" fillId="46" borderId="60" xfId="2" applyNumberFormat="1" applyFont="1" applyFill="1" applyBorder="1" applyAlignment="1">
      <alignment horizontal="left" vertical="center" wrapText="1" indent="4"/>
    </xf>
    <xf numFmtId="3" fontId="12" fillId="3" borderId="59" xfId="2" applyNumberFormat="1" applyFont="1" applyFill="1" applyBorder="1" applyAlignment="1">
      <alignment horizontal="center" vertical="center" wrapText="1"/>
    </xf>
    <xf numFmtId="0" fontId="35" fillId="8" borderId="65" xfId="0" applyFont="1" applyFill="1" applyBorder="1" applyAlignment="1">
      <alignment horizontal="center" vertical="center" wrapText="1"/>
    </xf>
    <xf numFmtId="0" fontId="35" fillId="8" borderId="60" xfId="0" applyFont="1" applyFill="1" applyBorder="1" applyAlignment="1">
      <alignment horizontal="center" vertical="center" wrapText="1"/>
    </xf>
    <xf numFmtId="0" fontId="35" fillId="8" borderId="79" xfId="0" applyFont="1" applyFill="1" applyBorder="1" applyAlignment="1">
      <alignment horizontal="center" vertical="center" wrapText="1"/>
    </xf>
    <xf numFmtId="0" fontId="35" fillId="8" borderId="59" xfId="0" applyFont="1" applyFill="1" applyBorder="1" applyAlignment="1">
      <alignment horizontal="center" vertical="center" wrapText="1"/>
    </xf>
    <xf numFmtId="0" fontId="12" fillId="12" borderId="65" xfId="2" applyFont="1" applyFill="1" applyBorder="1" applyAlignment="1">
      <alignment horizontal="left" vertical="center" wrapText="1" indent="4"/>
    </xf>
    <xf numFmtId="0" fontId="12" fillId="12" borderId="60" xfId="2" applyFont="1" applyFill="1" applyBorder="1" applyAlignment="1">
      <alignment horizontal="left" vertical="center" wrapText="1" indent="4"/>
    </xf>
    <xf numFmtId="3" fontId="12" fillId="12" borderId="65" xfId="2" applyNumberFormat="1" applyFont="1" applyFill="1" applyBorder="1" applyAlignment="1">
      <alignment horizontal="left" vertical="center" wrapText="1" indent="4"/>
    </xf>
    <xf numFmtId="3" fontId="35" fillId="8" borderId="65" xfId="0" applyNumberFormat="1" applyFont="1" applyFill="1" applyBorder="1" applyAlignment="1">
      <alignment horizontal="center" vertical="center" wrapText="1"/>
    </xf>
    <xf numFmtId="3" fontId="12" fillId="46" borderId="65" xfId="2" applyNumberFormat="1" applyFont="1" applyFill="1" applyBorder="1" applyAlignment="1">
      <alignment horizontal="left" vertical="center" wrapText="1" indent="4"/>
    </xf>
    <xf numFmtId="0" fontId="0" fillId="7" borderId="0" xfId="0" applyFill="1"/>
    <xf numFmtId="9" fontId="12" fillId="3" borderId="307" xfId="5" applyNumberFormat="1" applyFont="1" applyFill="1" applyBorder="1" applyAlignment="1">
      <alignment horizontal="center" vertical="center" wrapText="1"/>
    </xf>
    <xf numFmtId="1" fontId="12" fillId="3" borderId="309" xfId="5" applyNumberFormat="1" applyFont="1" applyFill="1" applyBorder="1" applyAlignment="1">
      <alignment horizontal="center" vertical="center" wrapText="1"/>
    </xf>
    <xf numFmtId="9" fontId="12" fillId="3" borderId="312" xfId="5" applyNumberFormat="1" applyFont="1" applyFill="1" applyBorder="1" applyAlignment="1">
      <alignment horizontal="center" vertical="center" wrapText="1"/>
    </xf>
    <xf numFmtId="9" fontId="12" fillId="3" borderId="143" xfId="1" applyFont="1" applyFill="1" applyBorder="1" applyAlignment="1">
      <alignment horizontal="center" vertical="center"/>
    </xf>
    <xf numFmtId="0" fontId="65" fillId="3" borderId="0" xfId="0" applyFont="1" applyFill="1"/>
    <xf numFmtId="0" fontId="17" fillId="3" borderId="0" xfId="0" applyFont="1" applyFill="1" applyAlignment="1">
      <alignment horizontal="center" vertical="center" wrapText="1"/>
    </xf>
    <xf numFmtId="0" fontId="6" fillId="3" borderId="0" xfId="5" applyFont="1" applyFill="1" applyAlignment="1">
      <alignment horizontal="center" vertical="center" wrapText="1"/>
    </xf>
    <xf numFmtId="0" fontId="6" fillId="3" borderId="0" xfId="0" applyFont="1" applyFill="1" applyAlignment="1">
      <alignment horizontal="center" vertical="center"/>
    </xf>
    <xf numFmtId="1" fontId="6" fillId="3" borderId="0" xfId="5" applyNumberFormat="1" applyFont="1" applyFill="1" applyAlignment="1">
      <alignment horizontal="center" vertical="center" wrapText="1"/>
    </xf>
    <xf numFmtId="1" fontId="6" fillId="3" borderId="0" xfId="0" applyNumberFormat="1" applyFont="1" applyFill="1" applyAlignment="1">
      <alignment horizontal="center" vertical="center"/>
    </xf>
    <xf numFmtId="10" fontId="6" fillId="3" borderId="0" xfId="1" applyNumberFormat="1" applyFont="1" applyFill="1" applyBorder="1" applyAlignment="1">
      <alignment horizontal="center" vertical="center"/>
    </xf>
    <xf numFmtId="1" fontId="6" fillId="3" borderId="0" xfId="0" applyNumberFormat="1" applyFont="1" applyFill="1"/>
    <xf numFmtId="0" fontId="6" fillId="3" borderId="0" xfId="0" applyFont="1" applyFill="1" applyAlignment="1">
      <alignment wrapText="1"/>
    </xf>
    <xf numFmtId="165" fontId="6" fillId="3" borderId="0" xfId="5" applyNumberFormat="1" applyFont="1" applyFill="1" applyAlignment="1">
      <alignment horizontal="center" vertical="center" wrapText="1"/>
    </xf>
    <xf numFmtId="165" fontId="6" fillId="3" borderId="0" xfId="0" applyNumberFormat="1" applyFont="1" applyFill="1" applyAlignment="1">
      <alignment horizontal="center" vertical="center"/>
    </xf>
    <xf numFmtId="9" fontId="6" fillId="3" borderId="0" xfId="0" applyNumberFormat="1" applyFont="1" applyFill="1"/>
    <xf numFmtId="3" fontId="6" fillId="3" borderId="0" xfId="0" applyNumberFormat="1" applyFont="1" applyFill="1"/>
    <xf numFmtId="3" fontId="12" fillId="12" borderId="109" xfId="2" applyNumberFormat="1" applyFont="1" applyFill="1" applyBorder="1" applyAlignment="1">
      <alignment horizontal="center" vertical="center" wrapText="1"/>
    </xf>
    <xf numFmtId="3" fontId="12" fillId="0" borderId="109" xfId="2" applyNumberFormat="1" applyFont="1" applyBorder="1" applyAlignment="1">
      <alignment horizontal="center" vertical="center" wrapText="1"/>
    </xf>
    <xf numFmtId="3" fontId="12" fillId="0" borderId="108" xfId="2" applyNumberFormat="1" applyFont="1" applyBorder="1" applyAlignment="1">
      <alignment horizontal="center" vertical="center" wrapText="1"/>
    </xf>
    <xf numFmtId="3" fontId="12" fillId="27" borderId="66" xfId="2" applyNumberFormat="1" applyFont="1" applyFill="1" applyBorder="1" applyAlignment="1">
      <alignment horizontal="center" vertical="center" wrapText="1"/>
    </xf>
    <xf numFmtId="0" fontId="20" fillId="12" borderId="57" xfId="0" applyFont="1" applyFill="1" applyBorder="1" applyAlignment="1">
      <alignment horizontal="center" vertical="center" wrapText="1"/>
    </xf>
    <xf numFmtId="0" fontId="17" fillId="10" borderId="109" xfId="0" applyFont="1" applyFill="1" applyBorder="1" applyAlignment="1">
      <alignment horizontal="center" vertical="center" wrapText="1"/>
    </xf>
    <xf numFmtId="3" fontId="12" fillId="3" borderId="0" xfId="3" applyNumberFormat="1" applyFont="1" applyFill="1" applyAlignment="1">
      <alignment horizontal="center" vertical="center" wrapText="1"/>
    </xf>
    <xf numFmtId="3" fontId="24" fillId="3" borderId="0" xfId="3" applyNumberFormat="1" applyFont="1" applyFill="1" applyAlignment="1">
      <alignment horizontal="center" vertical="center" wrapText="1"/>
    </xf>
    <xf numFmtId="3" fontId="12" fillId="3" borderId="163" xfId="3" applyNumberFormat="1" applyFont="1" applyFill="1" applyBorder="1" applyAlignment="1">
      <alignment horizontal="center" vertical="center" wrapText="1"/>
    </xf>
    <xf numFmtId="3" fontId="12" fillId="27" borderId="163" xfId="3" applyNumberFormat="1" applyFont="1" applyFill="1" applyBorder="1" applyAlignment="1">
      <alignment horizontal="center" vertical="center" wrapText="1"/>
    </xf>
    <xf numFmtId="0" fontId="17" fillId="9" borderId="70" xfId="0" applyFont="1" applyFill="1" applyBorder="1" applyAlignment="1">
      <alignment horizontal="center" vertical="center" wrapText="1"/>
    </xf>
    <xf numFmtId="3" fontId="34" fillId="3" borderId="61" xfId="3" applyNumberFormat="1" applyFont="1" applyFill="1" applyBorder="1" applyAlignment="1">
      <alignment horizontal="center" vertical="center" wrapText="1"/>
    </xf>
    <xf numFmtId="9" fontId="34" fillId="3" borderId="61" xfId="1" applyFont="1" applyFill="1" applyBorder="1" applyAlignment="1">
      <alignment horizontal="center" vertical="center" wrapText="1"/>
    </xf>
    <xf numFmtId="3" fontId="34" fillId="3" borderId="64" xfId="3" applyNumberFormat="1" applyFont="1" applyFill="1" applyBorder="1" applyAlignment="1">
      <alignment horizontal="center" vertical="center" wrapText="1"/>
    </xf>
    <xf numFmtId="3" fontId="34" fillId="3" borderId="57" xfId="2" applyNumberFormat="1" applyFont="1" applyFill="1" applyBorder="1" applyAlignment="1">
      <alignment horizontal="center" vertical="center" wrapText="1"/>
    </xf>
    <xf numFmtId="3" fontId="34" fillId="3" borderId="58" xfId="2" applyNumberFormat="1" applyFont="1" applyFill="1" applyBorder="1" applyAlignment="1">
      <alignment horizontal="center" vertical="center" wrapText="1"/>
    </xf>
    <xf numFmtId="9" fontId="34" fillId="3" borderId="57" xfId="1" applyFont="1" applyFill="1" applyBorder="1" applyAlignment="1">
      <alignment horizontal="center" vertical="center" wrapText="1"/>
    </xf>
    <xf numFmtId="9" fontId="34" fillId="27" borderId="61" xfId="1" applyFont="1" applyFill="1" applyBorder="1" applyAlignment="1">
      <alignment horizontal="center" vertical="center" wrapText="1"/>
    </xf>
    <xf numFmtId="9" fontId="34" fillId="27" borderId="57" xfId="1" applyFont="1" applyFill="1" applyBorder="1" applyAlignment="1">
      <alignment horizontal="center" vertical="center" wrapText="1"/>
    </xf>
    <xf numFmtId="3" fontId="34" fillId="41" borderId="64" xfId="3" applyNumberFormat="1" applyFont="1" applyFill="1" applyBorder="1" applyAlignment="1">
      <alignment horizontal="center" vertical="center" wrapText="1"/>
    </xf>
    <xf numFmtId="0" fontId="18" fillId="7" borderId="26" xfId="0" applyFont="1" applyFill="1" applyBorder="1" applyAlignment="1">
      <alignment horizontal="center" vertical="center" wrapText="1"/>
    </xf>
    <xf numFmtId="0" fontId="18" fillId="7" borderId="27" xfId="0" applyFont="1" applyFill="1" applyBorder="1" applyAlignment="1">
      <alignment horizontal="center" vertical="center" wrapText="1"/>
    </xf>
    <xf numFmtId="0" fontId="18" fillId="7" borderId="28" xfId="0" applyFont="1" applyFill="1" applyBorder="1" applyAlignment="1">
      <alignment horizontal="center" vertical="center" wrapText="1"/>
    </xf>
    <xf numFmtId="0" fontId="33" fillId="3" borderId="91" xfId="0" applyFont="1" applyFill="1" applyBorder="1" applyAlignment="1">
      <alignment horizontal="left" vertical="center" wrapText="1"/>
    </xf>
    <xf numFmtId="0" fontId="33" fillId="3" borderId="92" xfId="0" applyFont="1" applyFill="1" applyBorder="1" applyAlignment="1">
      <alignment horizontal="left" vertical="center" wrapText="1"/>
    </xf>
    <xf numFmtId="0" fontId="33" fillId="3" borderId="94" xfId="0" applyFont="1" applyFill="1" applyBorder="1" applyAlignment="1">
      <alignment horizontal="left" vertical="center" wrapText="1"/>
    </xf>
    <xf numFmtId="0" fontId="33" fillId="3" borderId="95" xfId="0" applyFont="1" applyFill="1" applyBorder="1" applyAlignment="1">
      <alignment horizontal="left" vertical="center" wrapText="1"/>
    </xf>
    <xf numFmtId="0" fontId="33" fillId="3" borderId="97" xfId="0" applyFont="1" applyFill="1" applyBorder="1" applyAlignment="1">
      <alignment horizontal="left" vertical="center" wrapText="1"/>
    </xf>
    <xf numFmtId="0" fontId="33" fillId="3" borderId="98" xfId="0" applyFont="1" applyFill="1" applyBorder="1" applyAlignment="1">
      <alignment horizontal="left" vertical="center" wrapText="1"/>
    </xf>
    <xf numFmtId="0" fontId="0" fillId="0" borderId="84" xfId="0" applyBorder="1" applyAlignment="1">
      <alignment horizontal="left" vertical="center" wrapText="1"/>
    </xf>
    <xf numFmtId="0" fontId="0" fillId="0" borderId="85" xfId="0" applyBorder="1" applyAlignment="1">
      <alignment horizontal="left" vertical="center" wrapText="1"/>
    </xf>
    <xf numFmtId="0" fontId="0" fillId="0" borderId="86" xfId="0" applyBorder="1" applyAlignment="1">
      <alignment horizontal="left" vertical="center" wrapText="1"/>
    </xf>
    <xf numFmtId="0" fontId="2" fillId="0" borderId="91" xfId="0" applyFont="1" applyBorder="1" applyAlignment="1">
      <alignment horizontal="center" vertical="center" wrapText="1"/>
    </xf>
    <xf numFmtId="0" fontId="2" fillId="0" borderId="92" xfId="0" applyFont="1" applyBorder="1" applyAlignment="1">
      <alignment horizontal="center" vertical="center" wrapText="1"/>
    </xf>
    <xf numFmtId="0" fontId="2" fillId="0" borderId="94" xfId="0" applyFont="1" applyBorder="1" applyAlignment="1">
      <alignment horizontal="center" vertical="center" wrapText="1"/>
    </xf>
    <xf numFmtId="0" fontId="2" fillId="0" borderId="95" xfId="0" applyFont="1" applyBorder="1" applyAlignment="1">
      <alignment horizontal="center" vertical="center" wrapText="1"/>
    </xf>
    <xf numFmtId="0" fontId="2" fillId="0" borderId="97" xfId="0" applyFont="1" applyBorder="1" applyAlignment="1">
      <alignment horizontal="center" vertical="center" wrapText="1"/>
    </xf>
    <xf numFmtId="0" fontId="2" fillId="0" borderId="98" xfId="0" applyFont="1" applyBorder="1" applyAlignment="1">
      <alignment horizontal="center" vertical="center" wrapText="1"/>
    </xf>
    <xf numFmtId="0" fontId="12" fillId="0" borderId="84" xfId="0" applyFont="1" applyBorder="1" applyAlignment="1">
      <alignment horizontal="left" vertical="center" wrapText="1"/>
    </xf>
    <xf numFmtId="0" fontId="12" fillId="0" borderId="85" xfId="0" applyFont="1" applyBorder="1" applyAlignment="1">
      <alignment horizontal="left" vertical="center" wrapText="1"/>
    </xf>
    <xf numFmtId="0" fontId="12" fillId="0" borderId="86" xfId="0" applyFont="1" applyBorder="1" applyAlignment="1">
      <alignment horizontal="left" vertical="center" wrapText="1"/>
    </xf>
    <xf numFmtId="0" fontId="33" fillId="20" borderId="87" xfId="0" applyFont="1" applyFill="1" applyBorder="1" applyAlignment="1">
      <alignment horizontal="left" vertical="center" wrapText="1"/>
    </xf>
    <xf numFmtId="0" fontId="33" fillId="20" borderId="88" xfId="0" applyFont="1" applyFill="1" applyBorder="1" applyAlignment="1">
      <alignment horizontal="left" vertical="center" wrapText="1"/>
    </xf>
    <xf numFmtId="0" fontId="33" fillId="20" borderId="89" xfId="0" applyFont="1" applyFill="1" applyBorder="1" applyAlignment="1">
      <alignment horizontal="left" vertical="center" wrapText="1"/>
    </xf>
    <xf numFmtId="0" fontId="19" fillId="3" borderId="0" xfId="0" applyFont="1" applyFill="1" applyAlignment="1">
      <alignment horizontal="center" vertical="center" wrapText="1"/>
    </xf>
    <xf numFmtId="0" fontId="33" fillId="20" borderId="81" xfId="0" applyFont="1" applyFill="1" applyBorder="1" applyAlignment="1">
      <alignment horizontal="left" vertical="center" wrapText="1"/>
    </xf>
    <xf numFmtId="0" fontId="33" fillId="20" borderId="82" xfId="0" applyFont="1" applyFill="1" applyBorder="1" applyAlignment="1">
      <alignment horizontal="left" vertical="center" wrapText="1"/>
    </xf>
    <xf numFmtId="0" fontId="33" fillId="20" borderId="83" xfId="0" applyFont="1" applyFill="1" applyBorder="1" applyAlignment="1">
      <alignment horizontal="left" vertical="center" wrapText="1"/>
    </xf>
    <xf numFmtId="0" fontId="0" fillId="3" borderId="84" xfId="0" applyFill="1" applyBorder="1" applyAlignment="1">
      <alignment horizontal="left" vertical="center" wrapText="1"/>
    </xf>
    <xf numFmtId="0" fontId="0" fillId="3" borderId="85" xfId="0" applyFill="1" applyBorder="1" applyAlignment="1">
      <alignment horizontal="left" vertical="center" wrapText="1"/>
    </xf>
    <xf numFmtId="0" fontId="0" fillId="3" borderId="86" xfId="0" applyFill="1" applyBorder="1" applyAlignment="1">
      <alignment horizontal="left" vertical="center" wrapText="1"/>
    </xf>
    <xf numFmtId="0" fontId="2" fillId="20" borderId="81" xfId="0" applyFont="1" applyFill="1" applyBorder="1" applyAlignment="1">
      <alignment horizontal="left" vertical="center" wrapText="1"/>
    </xf>
    <xf numFmtId="0" fontId="2" fillId="20" borderId="82" xfId="0" applyFont="1" applyFill="1" applyBorder="1" applyAlignment="1">
      <alignment horizontal="left" vertical="center" wrapText="1"/>
    </xf>
    <xf numFmtId="0" fontId="2" fillId="20" borderId="83" xfId="0" applyFont="1" applyFill="1" applyBorder="1" applyAlignment="1">
      <alignment horizontal="left" vertical="center" wrapText="1"/>
    </xf>
    <xf numFmtId="0" fontId="27" fillId="0" borderId="84" xfId="0" applyFont="1" applyBorder="1" applyAlignment="1">
      <alignment horizontal="left" vertical="center" wrapText="1"/>
    </xf>
    <xf numFmtId="0" fontId="2" fillId="20" borderId="84" xfId="0" applyFont="1" applyFill="1" applyBorder="1" applyAlignment="1">
      <alignment horizontal="left" vertical="center" wrapText="1"/>
    </xf>
    <xf numFmtId="0" fontId="2" fillId="20" borderId="85" xfId="0" applyFont="1" applyFill="1" applyBorder="1" applyAlignment="1">
      <alignment horizontal="left" vertical="center" wrapText="1"/>
    </xf>
    <xf numFmtId="0" fontId="2" fillId="20" borderId="86" xfId="0" applyFont="1" applyFill="1" applyBorder="1" applyAlignment="1">
      <alignment horizontal="left" vertical="center" wrapText="1"/>
    </xf>
    <xf numFmtId="0" fontId="0" fillId="3" borderId="272" xfId="0" applyFill="1" applyBorder="1" applyAlignment="1">
      <alignment horizontal="left" vertical="center" wrapText="1"/>
    </xf>
    <xf numFmtId="0" fontId="0" fillId="3" borderId="273" xfId="0" applyFill="1" applyBorder="1" applyAlignment="1">
      <alignment horizontal="left" vertical="center" wrapText="1"/>
    </xf>
    <xf numFmtId="0" fontId="0" fillId="3" borderId="269" xfId="0" applyFill="1" applyBorder="1" applyAlignment="1">
      <alignment horizontal="left" vertical="center" wrapText="1"/>
    </xf>
    <xf numFmtId="0" fontId="0" fillId="3" borderId="270" xfId="0" applyFill="1" applyBorder="1" applyAlignment="1">
      <alignment horizontal="left" vertical="center" wrapText="1"/>
    </xf>
    <xf numFmtId="0" fontId="49" fillId="10" borderId="271" xfId="9" applyFont="1" applyFill="1" applyBorder="1" applyAlignment="1">
      <alignment horizontal="center" vertical="center"/>
    </xf>
    <xf numFmtId="0" fontId="49" fillId="10" borderId="272" xfId="9" applyFont="1" applyFill="1" applyBorder="1" applyAlignment="1">
      <alignment horizontal="center" vertical="center"/>
    </xf>
    <xf numFmtId="0" fontId="0" fillId="3" borderId="266" xfId="0" applyFill="1" applyBorder="1" applyAlignment="1">
      <alignment horizontal="left" vertical="center" wrapText="1"/>
    </xf>
    <xf numFmtId="0" fontId="0" fillId="3" borderId="267" xfId="0" applyFill="1" applyBorder="1" applyAlignment="1">
      <alignment horizontal="left" vertical="center" wrapText="1"/>
    </xf>
    <xf numFmtId="0" fontId="18" fillId="7" borderId="100" xfId="0" applyFont="1" applyFill="1" applyBorder="1" applyAlignment="1">
      <alignment horizontal="center" vertical="center" wrapText="1"/>
    </xf>
    <xf numFmtId="0" fontId="18" fillId="7" borderId="263" xfId="0" applyFont="1" applyFill="1" applyBorder="1" applyAlignment="1">
      <alignment horizontal="center" vertical="center" wrapText="1"/>
    </xf>
    <xf numFmtId="0" fontId="49" fillId="10" borderId="268" xfId="9" applyFont="1" applyFill="1" applyBorder="1" applyAlignment="1">
      <alignment horizontal="center" vertical="center"/>
    </xf>
    <xf numFmtId="0" fontId="49" fillId="10" borderId="269" xfId="9" applyFont="1" applyFill="1" applyBorder="1" applyAlignment="1">
      <alignment horizontal="center" vertical="center"/>
    </xf>
    <xf numFmtId="0" fontId="49" fillId="11" borderId="268" xfId="9" applyFont="1" applyFill="1" applyBorder="1" applyAlignment="1">
      <alignment horizontal="center" vertical="center"/>
    </xf>
    <xf numFmtId="0" fontId="49" fillId="11" borderId="269" xfId="9" applyFont="1" applyFill="1" applyBorder="1" applyAlignment="1">
      <alignment horizontal="center" vertical="center"/>
    </xf>
    <xf numFmtId="0" fontId="18" fillId="7" borderId="99" xfId="0" applyFont="1" applyFill="1" applyBorder="1" applyAlignment="1">
      <alignment horizontal="center" vertical="center" wrapText="1"/>
    </xf>
    <xf numFmtId="0" fontId="49" fillId="10" borderId="265" xfId="9" applyFont="1" applyFill="1" applyBorder="1" applyAlignment="1">
      <alignment horizontal="center" vertical="center"/>
    </xf>
    <xf numFmtId="0" fontId="49" fillId="10" borderId="266" xfId="9" applyFont="1" applyFill="1" applyBorder="1" applyAlignment="1">
      <alignment horizontal="center" vertical="center"/>
    </xf>
    <xf numFmtId="0" fontId="49" fillId="10" borderId="268" xfId="9" applyFont="1" applyFill="1" applyBorder="1" applyAlignment="1">
      <alignment horizontal="center" vertical="center" wrapText="1"/>
    </xf>
    <xf numFmtId="0" fontId="49" fillId="10" borderId="269" xfId="9" applyFont="1" applyFill="1" applyBorder="1" applyAlignment="1">
      <alignment horizontal="center" vertical="center" wrapText="1"/>
    </xf>
    <xf numFmtId="0" fontId="12" fillId="0" borderId="0" xfId="0" applyFont="1" applyAlignment="1">
      <alignment horizontal="left" wrapText="1"/>
    </xf>
    <xf numFmtId="0" fontId="18" fillId="7" borderId="274" xfId="0" applyFont="1" applyFill="1" applyBorder="1" applyAlignment="1">
      <alignment horizontal="center" vertical="center" wrapText="1"/>
    </xf>
    <xf numFmtId="0" fontId="18" fillId="7" borderId="131" xfId="0" applyFont="1" applyFill="1" applyBorder="1" applyAlignment="1">
      <alignment horizontal="center" vertical="center" wrapText="1"/>
    </xf>
    <xf numFmtId="0" fontId="38" fillId="3" borderId="276" xfId="0" applyFont="1" applyFill="1" applyBorder="1" applyAlignment="1">
      <alignment horizontal="center" vertical="center" wrapText="1"/>
    </xf>
    <xf numFmtId="0" fontId="38" fillId="3" borderId="132" xfId="0" applyFont="1" applyFill="1" applyBorder="1" applyAlignment="1">
      <alignment horizontal="center" vertical="center" wrapText="1"/>
    </xf>
    <xf numFmtId="0" fontId="38" fillId="3" borderId="277" xfId="0" applyFont="1" applyFill="1" applyBorder="1" applyAlignment="1">
      <alignment horizontal="center" vertical="center" wrapText="1"/>
    </xf>
    <xf numFmtId="0" fontId="38" fillId="3" borderId="133" xfId="0" applyFont="1" applyFill="1" applyBorder="1" applyAlignment="1">
      <alignment horizontal="center" vertical="center" wrapText="1"/>
    </xf>
    <xf numFmtId="0" fontId="12" fillId="3" borderId="276" xfId="0" applyFont="1" applyFill="1" applyBorder="1" applyAlignment="1">
      <alignment horizontal="center" vertical="center" wrapText="1"/>
    </xf>
    <xf numFmtId="0" fontId="12" fillId="3" borderId="132" xfId="0" applyFont="1" applyFill="1" applyBorder="1" applyAlignment="1">
      <alignment horizontal="center" vertical="center" wrapText="1"/>
    </xf>
    <xf numFmtId="0" fontId="12" fillId="3" borderId="277" xfId="0" applyFont="1" applyFill="1" applyBorder="1" applyAlignment="1">
      <alignment horizontal="center" vertical="center" wrapText="1"/>
    </xf>
    <xf numFmtId="0" fontId="12" fillId="3" borderId="133" xfId="0" applyFont="1" applyFill="1" applyBorder="1" applyAlignment="1">
      <alignment horizontal="center" vertical="center" wrapText="1"/>
    </xf>
    <xf numFmtId="0" fontId="0" fillId="3" borderId="276" xfId="0" applyFill="1" applyBorder="1" applyAlignment="1">
      <alignment horizontal="center" vertical="center" wrapText="1"/>
    </xf>
    <xf numFmtId="0" fontId="0" fillId="3" borderId="132" xfId="0" applyFill="1" applyBorder="1" applyAlignment="1">
      <alignment horizontal="center" vertical="center" wrapText="1"/>
    </xf>
    <xf numFmtId="0" fontId="0" fillId="3" borderId="277" xfId="0" applyFill="1" applyBorder="1" applyAlignment="1">
      <alignment horizontal="center" vertical="center" wrapText="1"/>
    </xf>
    <xf numFmtId="0" fontId="0" fillId="3" borderId="133" xfId="0" applyFill="1" applyBorder="1" applyAlignment="1">
      <alignment horizontal="center" vertical="center" wrapText="1"/>
    </xf>
    <xf numFmtId="0" fontId="12" fillId="3" borderId="0" xfId="0" applyFont="1" applyFill="1" applyAlignment="1">
      <alignment horizontal="left" wrapText="1"/>
    </xf>
    <xf numFmtId="0" fontId="33" fillId="20" borderId="47" xfId="0" applyFont="1" applyFill="1" applyBorder="1" applyAlignment="1">
      <alignment horizontal="left" vertical="center" wrapText="1"/>
    </xf>
    <xf numFmtId="0" fontId="33" fillId="20" borderId="48" xfId="0" applyFont="1" applyFill="1" applyBorder="1" applyAlignment="1">
      <alignment horizontal="left" vertical="center" wrapText="1"/>
    </xf>
    <xf numFmtId="0" fontId="33" fillId="20" borderId="50" xfId="0" applyFont="1" applyFill="1" applyBorder="1" applyAlignment="1">
      <alignment horizontal="left" vertical="center" wrapText="1"/>
    </xf>
    <xf numFmtId="0" fontId="33" fillId="3" borderId="47" xfId="0" applyFont="1" applyFill="1" applyBorder="1" applyAlignment="1">
      <alignment horizontal="left" vertical="center" wrapText="1"/>
    </xf>
    <xf numFmtId="0" fontId="33" fillId="3" borderId="48" xfId="0" applyFont="1" applyFill="1" applyBorder="1" applyAlignment="1">
      <alignment horizontal="left" vertical="center"/>
    </xf>
    <xf numFmtId="0" fontId="33" fillId="3" borderId="50" xfId="0" applyFont="1" applyFill="1" applyBorder="1" applyAlignment="1">
      <alignment horizontal="left" vertical="center"/>
    </xf>
    <xf numFmtId="0" fontId="71" fillId="3" borderId="47" xfId="0" applyFont="1" applyFill="1" applyBorder="1" applyAlignment="1">
      <alignment horizontal="left" vertical="center" wrapText="1"/>
    </xf>
    <xf numFmtId="0" fontId="71" fillId="3" borderId="48" xfId="0" applyFont="1" applyFill="1" applyBorder="1" applyAlignment="1">
      <alignment horizontal="left" vertical="center" wrapText="1"/>
    </xf>
    <xf numFmtId="0" fontId="71" fillId="3" borderId="50" xfId="0" applyFont="1" applyFill="1" applyBorder="1" applyAlignment="1">
      <alignment horizontal="left" vertical="center" wrapText="1"/>
    </xf>
    <xf numFmtId="0" fontId="71" fillId="20" borderId="47" xfId="0" applyFont="1" applyFill="1" applyBorder="1" applyAlignment="1">
      <alignment horizontal="left" vertical="center" wrapText="1"/>
    </xf>
    <xf numFmtId="0" fontId="71" fillId="20" borderId="48" xfId="0" applyFont="1" applyFill="1" applyBorder="1" applyAlignment="1">
      <alignment horizontal="left" vertical="center" wrapText="1"/>
    </xf>
    <xf numFmtId="0" fontId="71" fillId="20" borderId="50" xfId="0" applyFont="1" applyFill="1" applyBorder="1" applyAlignment="1">
      <alignment horizontal="left" vertical="center" wrapText="1"/>
    </xf>
    <xf numFmtId="0" fontId="41" fillId="16" borderId="54" xfId="0" applyFont="1" applyFill="1" applyBorder="1" applyAlignment="1">
      <alignment horizontal="center" vertical="center" wrapText="1"/>
    </xf>
    <xf numFmtId="0" fontId="41" fillId="16" borderId="101" xfId="0" applyFont="1" applyFill="1" applyBorder="1" applyAlignment="1">
      <alignment horizontal="center" vertical="center" wrapText="1"/>
    </xf>
    <xf numFmtId="0" fontId="33" fillId="0" borderId="47" xfId="0" applyFont="1" applyBorder="1" applyAlignment="1">
      <alignment horizontal="left" vertical="center" wrapText="1"/>
    </xf>
    <xf numFmtId="0" fontId="33" fillId="36" borderId="47" xfId="0" applyFont="1" applyFill="1" applyBorder="1" applyAlignment="1">
      <alignment horizontal="left" vertical="center"/>
    </xf>
    <xf numFmtId="0" fontId="41" fillId="16" borderId="51" xfId="0" applyFont="1" applyFill="1" applyBorder="1" applyAlignment="1">
      <alignment horizontal="center" vertical="center" wrapText="1"/>
    </xf>
    <xf numFmtId="0" fontId="41" fillId="16" borderId="52" xfId="0" applyFont="1" applyFill="1" applyBorder="1" applyAlignment="1">
      <alignment horizontal="center" vertical="center" wrapText="1"/>
    </xf>
    <xf numFmtId="0" fontId="41" fillId="16" borderId="53" xfId="0" applyFont="1" applyFill="1" applyBorder="1" applyAlignment="1">
      <alignment horizontal="center" vertical="center" wrapText="1"/>
    </xf>
    <xf numFmtId="0" fontId="33" fillId="36" borderId="48" xfId="0" applyFont="1" applyFill="1" applyBorder="1" applyAlignment="1">
      <alignment horizontal="left" vertical="center"/>
    </xf>
    <xf numFmtId="0" fontId="33" fillId="36" borderId="50" xfId="0" applyFont="1" applyFill="1" applyBorder="1" applyAlignment="1">
      <alignment horizontal="left" vertical="center"/>
    </xf>
    <xf numFmtId="0" fontId="33" fillId="3" borderId="48" xfId="0" applyFont="1" applyFill="1" applyBorder="1" applyAlignment="1">
      <alignment horizontal="left" vertical="center" wrapText="1"/>
    </xf>
    <xf numFmtId="0" fontId="33" fillId="3" borderId="50" xfId="0" applyFont="1" applyFill="1" applyBorder="1" applyAlignment="1">
      <alignment horizontal="left" vertical="center" wrapText="1"/>
    </xf>
    <xf numFmtId="0" fontId="33" fillId="3" borderId="47" xfId="0" applyFont="1" applyFill="1" applyBorder="1" applyAlignment="1">
      <alignment horizontal="left" vertical="center"/>
    </xf>
    <xf numFmtId="0" fontId="33" fillId="20" borderId="135" xfId="0" applyFont="1" applyFill="1" applyBorder="1" applyAlignment="1">
      <alignment horizontal="left" vertical="center" wrapText="1"/>
    </xf>
    <xf numFmtId="0" fontId="33" fillId="20" borderId="136" xfId="0" applyFont="1" applyFill="1" applyBorder="1" applyAlignment="1">
      <alignment horizontal="left" vertical="center" wrapText="1"/>
    </xf>
    <xf numFmtId="0" fontId="33" fillId="20" borderId="137" xfId="0" applyFont="1" applyFill="1" applyBorder="1" applyAlignment="1">
      <alignment horizontal="left" vertical="center" wrapText="1"/>
    </xf>
    <xf numFmtId="0" fontId="71" fillId="20" borderId="135" xfId="0" applyFont="1" applyFill="1" applyBorder="1" applyAlignment="1">
      <alignment horizontal="left" vertical="center" wrapText="1"/>
    </xf>
    <xf numFmtId="0" fontId="71" fillId="20" borderId="136" xfId="0" applyFont="1" applyFill="1" applyBorder="1" applyAlignment="1">
      <alignment horizontal="left" vertical="center" wrapText="1"/>
    </xf>
    <xf numFmtId="0" fontId="71" fillId="20" borderId="137" xfId="0" applyFont="1" applyFill="1" applyBorder="1" applyAlignment="1">
      <alignment horizontal="left" vertical="center" wrapText="1"/>
    </xf>
    <xf numFmtId="0" fontId="33" fillId="36" borderId="47" xfId="0" applyFont="1" applyFill="1" applyBorder="1" applyAlignment="1">
      <alignment horizontal="left" vertical="center" wrapText="1"/>
    </xf>
    <xf numFmtId="0" fontId="33" fillId="36" borderId="48" xfId="0" applyFont="1" applyFill="1" applyBorder="1" applyAlignment="1">
      <alignment horizontal="left" vertical="center" wrapText="1"/>
    </xf>
    <xf numFmtId="0" fontId="33" fillId="36" borderId="50" xfId="0" applyFont="1" applyFill="1" applyBorder="1" applyAlignment="1">
      <alignment horizontal="left" vertical="center" wrapText="1"/>
    </xf>
    <xf numFmtId="0" fontId="71" fillId="36" borderId="47" xfId="0" applyFont="1" applyFill="1" applyBorder="1" applyAlignment="1">
      <alignment horizontal="left" vertical="center" wrapText="1"/>
    </xf>
    <xf numFmtId="0" fontId="71" fillId="36" borderId="48" xfId="0" applyFont="1" applyFill="1" applyBorder="1" applyAlignment="1">
      <alignment horizontal="left" vertical="center" wrapText="1"/>
    </xf>
    <xf numFmtId="0" fontId="71" fillId="36" borderId="50" xfId="0" applyFont="1" applyFill="1" applyBorder="1" applyAlignment="1">
      <alignment horizontal="left" vertical="center" wrapText="1"/>
    </xf>
    <xf numFmtId="0" fontId="71" fillId="36" borderId="135" xfId="0" applyFont="1" applyFill="1" applyBorder="1" applyAlignment="1">
      <alignment horizontal="left" vertical="center" wrapText="1"/>
    </xf>
    <xf numFmtId="0" fontId="71" fillId="36" borderId="136" xfId="0" applyFont="1" applyFill="1" applyBorder="1" applyAlignment="1">
      <alignment horizontal="left" vertical="center" wrapText="1"/>
    </xf>
    <xf numFmtId="0" fontId="71" fillId="36" borderId="137" xfId="0" applyFont="1" applyFill="1" applyBorder="1" applyAlignment="1">
      <alignment horizontal="left" vertical="center" wrapText="1"/>
    </xf>
    <xf numFmtId="0" fontId="41" fillId="16" borderId="48" xfId="0" applyFont="1" applyFill="1" applyBorder="1" applyAlignment="1">
      <alignment horizontal="center" vertical="center" wrapText="1"/>
    </xf>
    <xf numFmtId="0" fontId="41" fillId="16" borderId="49" xfId="0" applyFont="1" applyFill="1" applyBorder="1" applyAlignment="1">
      <alignment horizontal="center" vertical="center" wrapText="1"/>
    </xf>
    <xf numFmtId="0" fontId="18" fillId="7" borderId="39" xfId="0" applyFont="1" applyFill="1" applyBorder="1" applyAlignment="1">
      <alignment horizontal="center" vertical="center" wrapText="1"/>
    </xf>
    <xf numFmtId="0" fontId="18" fillId="7" borderId="102" xfId="0" applyFont="1" applyFill="1" applyBorder="1" applyAlignment="1">
      <alignment horizontal="center" vertical="center" wrapText="1"/>
    </xf>
    <xf numFmtId="0" fontId="41" fillId="16" borderId="103" xfId="0" applyFont="1" applyFill="1" applyBorder="1" applyAlignment="1">
      <alignment horizontal="center" vertical="center" wrapText="1"/>
    </xf>
    <xf numFmtId="0" fontId="63" fillId="3" borderId="48" xfId="0" applyFont="1" applyFill="1" applyBorder="1" applyAlignment="1">
      <alignment horizontal="left" vertical="center" wrapText="1"/>
    </xf>
    <xf numFmtId="0" fontId="63" fillId="3" borderId="50" xfId="0" applyFont="1" applyFill="1" applyBorder="1" applyAlignment="1">
      <alignment horizontal="left" vertical="center" wrapText="1"/>
    </xf>
    <xf numFmtId="0" fontId="18" fillId="7" borderId="9" xfId="0" applyFont="1" applyFill="1" applyBorder="1" applyAlignment="1">
      <alignment horizontal="center" vertical="center" wrapText="1"/>
    </xf>
    <xf numFmtId="0" fontId="18" fillId="7" borderId="8" xfId="0" applyFont="1" applyFill="1" applyBorder="1" applyAlignment="1">
      <alignment horizontal="center" vertical="center" wrapText="1"/>
    </xf>
    <xf numFmtId="0" fontId="63" fillId="36" borderId="47" xfId="0" applyFont="1" applyFill="1" applyBorder="1" applyAlignment="1">
      <alignment horizontal="left" vertical="center" wrapText="1"/>
    </xf>
    <xf numFmtId="0" fontId="33" fillId="27" borderId="47" xfId="0" applyFont="1" applyFill="1" applyBorder="1" applyAlignment="1">
      <alignment horizontal="left" vertical="center" wrapText="1"/>
    </xf>
    <xf numFmtId="0" fontId="33" fillId="0" borderId="48" xfId="0" applyFont="1" applyBorder="1" applyAlignment="1">
      <alignment horizontal="left" vertical="center" wrapText="1"/>
    </xf>
    <xf numFmtId="0" fontId="33" fillId="0" borderId="50" xfId="0" applyFont="1" applyBorder="1" applyAlignment="1">
      <alignment horizontal="left" vertical="center" wrapText="1"/>
    </xf>
    <xf numFmtId="0" fontId="72" fillId="3" borderId="47" xfId="9" applyFont="1" applyFill="1" applyBorder="1" applyAlignment="1">
      <alignment horizontal="left" vertical="center" wrapText="1"/>
    </xf>
    <xf numFmtId="0" fontId="72" fillId="3" borderId="48" xfId="9" applyFont="1" applyFill="1" applyBorder="1" applyAlignment="1">
      <alignment horizontal="left" vertical="center" wrapText="1"/>
    </xf>
    <xf numFmtId="0" fontId="72" fillId="3" borderId="50" xfId="9" applyFont="1" applyFill="1" applyBorder="1" applyAlignment="1">
      <alignment horizontal="left" vertical="center" wrapText="1"/>
    </xf>
    <xf numFmtId="0" fontId="18" fillId="3" borderId="0" xfId="0" applyFont="1" applyFill="1" applyAlignment="1">
      <alignment horizontal="center" vertical="center" wrapText="1"/>
    </xf>
    <xf numFmtId="0" fontId="28" fillId="17" borderId="278" xfId="0" applyFont="1" applyFill="1" applyBorder="1" applyAlignment="1">
      <alignment horizontal="center" vertical="center"/>
    </xf>
    <xf numFmtId="0" fontId="28" fillId="17" borderId="279"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xf>
    <xf numFmtId="0" fontId="12" fillId="0" borderId="0" xfId="0" applyFont="1" applyAlignment="1">
      <alignment horizontal="center"/>
    </xf>
    <xf numFmtId="0" fontId="18" fillId="7" borderId="73" xfId="0" applyFont="1" applyFill="1" applyBorder="1" applyAlignment="1">
      <alignment horizontal="center" vertical="center" wrapText="1"/>
    </xf>
    <xf numFmtId="0" fontId="18" fillId="7" borderId="56" xfId="0" applyFont="1" applyFill="1" applyBorder="1" applyAlignment="1">
      <alignment horizontal="center" vertical="center" wrapText="1"/>
    </xf>
    <xf numFmtId="0" fontId="0" fillId="0" borderId="0" xfId="0" applyAlignment="1">
      <alignment horizontal="left" vertical="top" wrapText="1"/>
    </xf>
    <xf numFmtId="0" fontId="0" fillId="0" borderId="0" xfId="0" applyAlignment="1">
      <alignment horizontal="left" vertical="top"/>
    </xf>
    <xf numFmtId="0" fontId="13" fillId="12" borderId="1" xfId="2" applyFont="1" applyFill="1" applyBorder="1" applyAlignment="1">
      <alignment horizontal="left" vertical="center" wrapText="1" indent="4"/>
    </xf>
    <xf numFmtId="0" fontId="20" fillId="8" borderId="1" xfId="0" applyFont="1" applyFill="1" applyBorder="1" applyAlignment="1">
      <alignment horizontal="center" vertical="center" wrapText="1"/>
    </xf>
    <xf numFmtId="0" fontId="20" fillId="8" borderId="0" xfId="0" applyFont="1" applyFill="1" applyAlignment="1">
      <alignment horizontal="center" vertical="center" wrapText="1"/>
    </xf>
    <xf numFmtId="0" fontId="18" fillId="7" borderId="10" xfId="0" applyFont="1" applyFill="1" applyBorder="1" applyAlignment="1">
      <alignment horizontal="center" vertical="center" wrapText="1"/>
    </xf>
    <xf numFmtId="1" fontId="18" fillId="7" borderId="73" xfId="0" applyNumberFormat="1" applyFont="1" applyFill="1" applyBorder="1" applyAlignment="1">
      <alignment horizontal="center" vertical="center" wrapText="1"/>
    </xf>
    <xf numFmtId="1" fontId="18" fillId="7" borderId="9" xfId="0" applyNumberFormat="1" applyFont="1" applyFill="1" applyBorder="1" applyAlignment="1">
      <alignment horizontal="center" vertical="center" wrapText="1"/>
    </xf>
    <xf numFmtId="1" fontId="18" fillId="7" borderId="10" xfId="0" applyNumberFormat="1" applyFont="1" applyFill="1" applyBorder="1" applyAlignment="1">
      <alignment horizontal="center" vertical="center" wrapText="1"/>
    </xf>
    <xf numFmtId="1" fontId="18" fillId="7" borderId="56" xfId="0" applyNumberFormat="1" applyFont="1" applyFill="1" applyBorder="1" applyAlignment="1">
      <alignment horizontal="center" vertical="center" wrapText="1"/>
    </xf>
    <xf numFmtId="0" fontId="12" fillId="3" borderId="0" xfId="0" applyFont="1" applyFill="1" applyAlignment="1">
      <alignment horizontal="left" vertical="center" wrapText="1"/>
    </xf>
    <xf numFmtId="0" fontId="13" fillId="12" borderId="0" xfId="2" applyFont="1" applyFill="1" applyAlignment="1">
      <alignment horizontal="left" vertical="center" wrapText="1" indent="4"/>
    </xf>
    <xf numFmtId="0" fontId="13" fillId="12" borderId="57" xfId="2" applyFont="1" applyFill="1" applyBorder="1" applyAlignment="1">
      <alignment horizontal="left" vertical="center" wrapText="1" indent="4"/>
    </xf>
    <xf numFmtId="0" fontId="13" fillId="46" borderId="1" xfId="2" applyFont="1" applyFill="1" applyBorder="1" applyAlignment="1">
      <alignment horizontal="left" vertical="center" wrapText="1" indent="4"/>
    </xf>
    <xf numFmtId="0" fontId="13" fillId="46" borderId="0" xfId="2" applyFont="1" applyFill="1" applyAlignment="1">
      <alignment horizontal="left" vertical="center" wrapText="1" indent="4"/>
    </xf>
    <xf numFmtId="0" fontId="18" fillId="17" borderId="73" xfId="0" applyFont="1" applyFill="1" applyBorder="1" applyAlignment="1">
      <alignment horizontal="center" vertical="center" wrapText="1"/>
    </xf>
    <xf numFmtId="0" fontId="18" fillId="17" borderId="9" xfId="0" applyFont="1" applyFill="1" applyBorder="1" applyAlignment="1">
      <alignment horizontal="center" vertical="center" wrapText="1"/>
    </xf>
    <xf numFmtId="0" fontId="18" fillId="17" borderId="10" xfId="0" applyFont="1" applyFill="1" applyBorder="1" applyAlignment="1">
      <alignment horizontal="center" vertical="center" wrapText="1"/>
    </xf>
    <xf numFmtId="0" fontId="13" fillId="12" borderId="1" xfId="2" applyFont="1" applyFill="1" applyBorder="1" applyAlignment="1">
      <alignment horizontal="left" vertical="center" wrapText="1" indent="2"/>
    </xf>
    <xf numFmtId="0" fontId="13" fillId="12" borderId="0" xfId="2" applyFont="1" applyFill="1" applyAlignment="1">
      <alignment horizontal="left" vertical="center" wrapText="1" indent="2"/>
    </xf>
    <xf numFmtId="0" fontId="13" fillId="34" borderId="1" xfId="0" applyFont="1" applyFill="1" applyBorder="1" applyAlignment="1">
      <alignment horizontal="left" vertical="center" wrapText="1" indent="4"/>
    </xf>
    <xf numFmtId="0" fontId="13" fillId="34" borderId="0" xfId="0" applyFont="1" applyFill="1" applyAlignment="1">
      <alignment horizontal="left" vertical="center" wrapText="1" indent="4"/>
    </xf>
    <xf numFmtId="0" fontId="13" fillId="34" borderId="57" xfId="0" applyFont="1" applyFill="1" applyBorder="1" applyAlignment="1">
      <alignment horizontal="left" vertical="center" wrapText="1" indent="4"/>
    </xf>
    <xf numFmtId="0" fontId="10" fillId="0" borderId="33" xfId="2" applyBorder="1" applyAlignment="1">
      <alignment horizontal="center" vertical="top" wrapText="1"/>
    </xf>
    <xf numFmtId="0" fontId="10" fillId="0" borderId="29" xfId="2" applyBorder="1" applyAlignment="1">
      <alignment horizontal="center" vertical="top" wrapText="1"/>
    </xf>
    <xf numFmtId="0" fontId="12" fillId="3" borderId="35" xfId="0" applyFont="1" applyFill="1" applyBorder="1" applyAlignment="1">
      <alignment horizontal="center" vertical="center" wrapText="1"/>
    </xf>
    <xf numFmtId="0" fontId="12" fillId="3" borderId="33" xfId="0" applyFont="1" applyFill="1" applyBorder="1" applyAlignment="1">
      <alignment horizontal="center" vertical="center" wrapText="1"/>
    </xf>
    <xf numFmtId="0" fontId="20" fillId="8" borderId="57" xfId="0" applyFont="1" applyFill="1" applyBorder="1" applyAlignment="1">
      <alignment horizontal="center" vertical="center" wrapText="1"/>
    </xf>
    <xf numFmtId="0" fontId="12" fillId="3" borderId="30" xfId="0" applyFont="1" applyFill="1" applyBorder="1" applyAlignment="1">
      <alignment horizontal="center" vertical="center" wrapText="1"/>
    </xf>
    <xf numFmtId="0" fontId="12" fillId="3" borderId="29" xfId="0" applyFont="1" applyFill="1" applyBorder="1" applyAlignment="1">
      <alignment horizontal="center" vertical="center" wrapText="1"/>
    </xf>
    <xf numFmtId="0" fontId="13" fillId="46" borderId="1" xfId="2" applyFont="1" applyFill="1" applyBorder="1" applyAlignment="1">
      <alignment horizontal="left" vertical="center" wrapText="1" indent="2"/>
    </xf>
    <xf numFmtId="0" fontId="13" fillId="46" borderId="0" xfId="2" applyFont="1" applyFill="1" applyAlignment="1">
      <alignment horizontal="left" vertical="center" wrapText="1" indent="2"/>
    </xf>
    <xf numFmtId="49" fontId="12" fillId="3" borderId="31" xfId="2" applyNumberFormat="1" applyFont="1" applyFill="1" applyBorder="1" applyAlignment="1">
      <alignment horizontal="center" vertical="center" wrapText="1"/>
    </xf>
    <xf numFmtId="49" fontId="12" fillId="3" borderId="35" xfId="2" applyNumberFormat="1" applyFont="1" applyFill="1" applyBorder="1" applyAlignment="1">
      <alignment horizontal="center" vertical="center" wrapText="1"/>
    </xf>
    <xf numFmtId="49" fontId="12" fillId="3" borderId="30" xfId="2" applyNumberFormat="1" applyFont="1" applyFill="1" applyBorder="1" applyAlignment="1">
      <alignment horizontal="center" vertical="center" wrapText="1"/>
    </xf>
    <xf numFmtId="0" fontId="10" fillId="0" borderId="32" xfId="2" applyBorder="1" applyAlignment="1">
      <alignment horizontal="center" vertical="top" wrapText="1"/>
    </xf>
    <xf numFmtId="49" fontId="12" fillId="0" borderId="0" xfId="0" applyNumberFormat="1" applyFont="1" applyAlignment="1">
      <alignment horizontal="left" vertical="center" wrapText="1"/>
    </xf>
    <xf numFmtId="49" fontId="12" fillId="3" borderId="0" xfId="0" applyNumberFormat="1" applyFont="1" applyFill="1" applyAlignment="1">
      <alignment horizontal="left" vertical="center" wrapText="1"/>
    </xf>
    <xf numFmtId="0" fontId="18" fillId="7" borderId="68" xfId="0" applyFont="1" applyFill="1" applyBorder="1" applyAlignment="1">
      <alignment horizontal="center" vertical="center" wrapText="1"/>
    </xf>
    <xf numFmtId="0" fontId="32" fillId="3" borderId="0" xfId="0" applyFont="1" applyFill="1" applyAlignment="1">
      <alignment horizontal="left" vertical="center" wrapText="1"/>
    </xf>
    <xf numFmtId="0" fontId="12" fillId="27" borderId="0" xfId="0" applyFont="1" applyFill="1" applyAlignment="1">
      <alignment horizontal="left" vertical="center" wrapText="1"/>
    </xf>
    <xf numFmtId="0" fontId="18" fillId="7" borderId="67" xfId="0" applyFont="1" applyFill="1" applyBorder="1" applyAlignment="1">
      <alignment horizontal="center" vertical="center" wrapText="1"/>
    </xf>
    <xf numFmtId="0" fontId="12" fillId="3" borderId="0" xfId="0" applyFont="1" applyFill="1" applyAlignment="1">
      <alignment horizontal="center" vertical="center" wrapText="1"/>
    </xf>
    <xf numFmtId="49" fontId="12" fillId="3" borderId="1" xfId="0" applyNumberFormat="1" applyFont="1" applyFill="1" applyBorder="1" applyAlignment="1">
      <alignment horizontal="center" vertical="center" wrapText="1"/>
    </xf>
    <xf numFmtId="49" fontId="12" fillId="3" borderId="31" xfId="0" applyNumberFormat="1" applyFont="1" applyFill="1" applyBorder="1" applyAlignment="1">
      <alignment horizontal="center" vertical="center" wrapText="1"/>
    </xf>
    <xf numFmtId="49" fontId="12" fillId="3" borderId="30" xfId="0" applyNumberFormat="1" applyFont="1" applyFill="1" applyBorder="1" applyAlignment="1">
      <alignment horizontal="center" vertical="center" wrapText="1"/>
    </xf>
    <xf numFmtId="0" fontId="12" fillId="0" borderId="0" xfId="0" applyFont="1" applyAlignment="1">
      <alignment horizontal="left" vertical="center" wrapText="1"/>
    </xf>
    <xf numFmtId="0" fontId="12" fillId="3" borderId="32" xfId="2" applyFont="1" applyFill="1" applyBorder="1" applyAlignment="1">
      <alignment horizontal="center" vertical="center" wrapText="1"/>
    </xf>
    <xf numFmtId="0" fontId="12" fillId="3" borderId="33" xfId="2" applyFont="1" applyFill="1" applyBorder="1" applyAlignment="1">
      <alignment horizontal="center" vertical="center" wrapText="1"/>
    </xf>
    <xf numFmtId="0" fontId="12" fillId="3" borderId="1" xfId="2" applyFont="1" applyFill="1" applyBorder="1" applyAlignment="1">
      <alignment horizontal="center" vertical="center" wrapText="1"/>
    </xf>
    <xf numFmtId="0" fontId="12" fillId="3" borderId="31" xfId="2" applyFont="1" applyFill="1" applyBorder="1" applyAlignment="1">
      <alignment horizontal="center" vertical="center" wrapText="1"/>
    </xf>
    <xf numFmtId="0" fontId="13" fillId="47" borderId="1" xfId="2" applyFont="1" applyFill="1" applyBorder="1" applyAlignment="1">
      <alignment horizontal="left" vertical="center" wrapText="1" indent="4"/>
    </xf>
    <xf numFmtId="0" fontId="13" fillId="47" borderId="0" xfId="2" applyFont="1" applyFill="1" applyAlignment="1">
      <alignment horizontal="left" vertical="center" wrapText="1" indent="4"/>
    </xf>
    <xf numFmtId="0" fontId="12" fillId="3" borderId="0" xfId="0" applyFont="1" applyFill="1" applyAlignment="1">
      <alignment horizontal="left" vertical="top" wrapText="1"/>
    </xf>
    <xf numFmtId="0" fontId="12" fillId="3" borderId="29" xfId="2" applyFont="1" applyFill="1" applyBorder="1" applyAlignment="1">
      <alignment horizontal="center" vertical="center" wrapText="1"/>
    </xf>
    <xf numFmtId="0" fontId="18" fillId="7" borderId="114" xfId="0" applyFont="1" applyFill="1" applyBorder="1" applyAlignment="1">
      <alignment horizontal="center" vertical="center" wrapText="1"/>
    </xf>
    <xf numFmtId="0" fontId="13" fillId="39" borderId="1" xfId="2" applyFont="1" applyFill="1" applyBorder="1" applyAlignment="1">
      <alignment horizontal="left" vertical="center" wrapText="1" indent="4"/>
    </xf>
    <xf numFmtId="0" fontId="13" fillId="39" borderId="0" xfId="2" applyFont="1" applyFill="1" applyAlignment="1">
      <alignment horizontal="left" vertical="center" wrapText="1" indent="4"/>
    </xf>
    <xf numFmtId="0" fontId="13" fillId="39" borderId="57" xfId="2" applyFont="1" applyFill="1" applyBorder="1" applyAlignment="1">
      <alignment horizontal="left" vertical="center" wrapText="1" indent="4"/>
    </xf>
    <xf numFmtId="0" fontId="18" fillId="7" borderId="154" xfId="0" applyFont="1" applyFill="1" applyBorder="1" applyAlignment="1">
      <alignment horizontal="center" vertical="center" wrapText="1"/>
    </xf>
    <xf numFmtId="0" fontId="21" fillId="8" borderId="1" xfId="0" applyFont="1" applyFill="1" applyBorder="1" applyAlignment="1">
      <alignment horizontal="center" vertical="center" wrapText="1"/>
    </xf>
    <xf numFmtId="0" fontId="12" fillId="3" borderId="32" xfId="0" applyFont="1" applyFill="1" applyBorder="1" applyAlignment="1">
      <alignment horizontal="center" vertical="center" wrapText="1"/>
    </xf>
    <xf numFmtId="0" fontId="18" fillId="7" borderId="25" xfId="0" applyFont="1" applyFill="1" applyBorder="1" applyAlignment="1">
      <alignment horizontal="center" vertical="center" wrapText="1"/>
    </xf>
    <xf numFmtId="0" fontId="12" fillId="3" borderId="238" xfId="0" applyFont="1" applyFill="1" applyBorder="1" applyAlignment="1">
      <alignment horizontal="center" vertical="center" wrapText="1"/>
    </xf>
    <xf numFmtId="0" fontId="12" fillId="3" borderId="166" xfId="0" applyFont="1" applyFill="1" applyBorder="1" applyAlignment="1">
      <alignment horizontal="center" vertical="center" wrapText="1"/>
    </xf>
    <xf numFmtId="0" fontId="12" fillId="3" borderId="235" xfId="2" applyFont="1" applyFill="1" applyBorder="1" applyAlignment="1">
      <alignment horizontal="center" vertical="center" wrapText="1"/>
    </xf>
    <xf numFmtId="0" fontId="12" fillId="27" borderId="166" xfId="0" applyFont="1" applyFill="1" applyBorder="1" applyAlignment="1">
      <alignment horizontal="center" vertical="center" wrapText="1"/>
    </xf>
    <xf numFmtId="0" fontId="12" fillId="3" borderId="30" xfId="2" applyFont="1" applyFill="1" applyBorder="1" applyAlignment="1">
      <alignment horizontal="center" vertical="center" wrapText="1"/>
    </xf>
    <xf numFmtId="0" fontId="13" fillId="12" borderId="233" xfId="2" applyFont="1" applyFill="1" applyBorder="1" applyAlignment="1">
      <alignment horizontal="left" vertical="center" wrapText="1" indent="4"/>
    </xf>
    <xf numFmtId="0" fontId="12" fillId="0" borderId="0" xfId="0" applyFont="1" applyAlignment="1">
      <alignment horizontal="left" vertical="center"/>
    </xf>
    <xf numFmtId="3" fontId="12" fillId="0" borderId="149" xfId="0" applyNumberFormat="1" applyFont="1" applyBorder="1" applyAlignment="1">
      <alignment horizontal="center" vertical="center"/>
    </xf>
    <xf numFmtId="3" fontId="12" fillId="0" borderId="146" xfId="0" applyNumberFormat="1" applyFont="1" applyBorder="1" applyAlignment="1">
      <alignment horizontal="center" vertical="center"/>
    </xf>
    <xf numFmtId="3" fontId="12" fillId="0" borderId="262" xfId="0" applyNumberFormat="1" applyFont="1" applyBorder="1" applyAlignment="1">
      <alignment horizontal="center" vertical="center"/>
    </xf>
    <xf numFmtId="0" fontId="14" fillId="11" borderId="79" xfId="0" applyFont="1" applyFill="1" applyBorder="1" applyAlignment="1">
      <alignment horizontal="center" vertical="center" wrapText="1"/>
    </xf>
    <xf numFmtId="0" fontId="14" fillId="11" borderId="0" xfId="0" applyFont="1" applyFill="1" applyAlignment="1">
      <alignment horizontal="center" vertical="center" wrapText="1"/>
    </xf>
    <xf numFmtId="0" fontId="14" fillId="11" borderId="225" xfId="0" applyFont="1" applyFill="1" applyBorder="1" applyAlignment="1">
      <alignment horizontal="center" vertical="center" wrapText="1"/>
    </xf>
    <xf numFmtId="3" fontId="12" fillId="0" borderId="79" xfId="0" applyNumberFormat="1" applyFont="1" applyBorder="1" applyAlignment="1">
      <alignment horizontal="center" vertical="center"/>
    </xf>
    <xf numFmtId="3" fontId="12" fillId="0" borderId="0" xfId="0" applyNumberFormat="1" applyFont="1" applyAlignment="1">
      <alignment horizontal="center" vertical="center"/>
    </xf>
    <xf numFmtId="3" fontId="12" fillId="0" borderId="225" xfId="0" applyNumberFormat="1" applyFont="1" applyBorder="1" applyAlignment="1">
      <alignment horizontal="center" vertical="center"/>
    </xf>
    <xf numFmtId="0" fontId="12" fillId="0" borderId="0" xfId="0" applyFont="1" applyAlignment="1">
      <alignment horizontal="left"/>
    </xf>
    <xf numFmtId="0" fontId="18" fillId="17" borderId="56" xfId="0" applyFont="1" applyFill="1" applyBorder="1" applyAlignment="1">
      <alignment horizontal="center" vertical="center" wrapText="1"/>
    </xf>
    <xf numFmtId="0" fontId="18" fillId="17" borderId="154" xfId="0" applyFont="1" applyFill="1" applyBorder="1" applyAlignment="1">
      <alignment horizontal="center" vertical="center" wrapText="1"/>
    </xf>
    <xf numFmtId="0" fontId="18" fillId="17" borderId="155" xfId="0" applyFont="1" applyFill="1" applyBorder="1" applyAlignment="1">
      <alignment horizontal="center" vertical="center" wrapText="1"/>
    </xf>
    <xf numFmtId="0" fontId="18" fillId="17" borderId="157" xfId="0" applyFont="1" applyFill="1" applyBorder="1" applyAlignment="1">
      <alignment horizontal="center" vertical="center" wrapText="1"/>
    </xf>
    <xf numFmtId="0" fontId="18" fillId="7" borderId="155" xfId="0" applyFont="1" applyFill="1" applyBorder="1" applyAlignment="1">
      <alignment horizontal="center" vertical="center" wrapText="1"/>
    </xf>
    <xf numFmtId="0" fontId="18" fillId="7" borderId="157" xfId="0" applyFont="1" applyFill="1" applyBorder="1" applyAlignment="1">
      <alignment horizontal="center" vertical="center" wrapText="1"/>
    </xf>
    <xf numFmtId="0" fontId="18" fillId="17" borderId="156" xfId="0" applyFont="1" applyFill="1" applyBorder="1" applyAlignment="1">
      <alignment horizontal="center" vertical="center" wrapText="1"/>
    </xf>
    <xf numFmtId="0" fontId="18" fillId="7" borderId="156" xfId="0" applyFont="1" applyFill="1" applyBorder="1" applyAlignment="1">
      <alignment horizontal="center" vertical="center" wrapText="1"/>
    </xf>
    <xf numFmtId="0" fontId="12" fillId="3" borderId="35" xfId="2" applyFont="1" applyFill="1" applyBorder="1" applyAlignment="1">
      <alignment horizontal="center" vertical="center" wrapText="1"/>
    </xf>
    <xf numFmtId="0" fontId="12" fillId="27" borderId="33" xfId="2" applyFont="1" applyFill="1" applyBorder="1" applyAlignment="1">
      <alignment horizontal="center" vertical="center" wrapText="1"/>
    </xf>
    <xf numFmtId="0" fontId="12" fillId="27" borderId="238" xfId="2" applyFont="1" applyFill="1" applyBorder="1" applyAlignment="1">
      <alignment horizontal="center" vertical="center" wrapText="1"/>
    </xf>
    <xf numFmtId="0" fontId="12" fillId="27" borderId="29" xfId="2" applyFont="1" applyFill="1" applyBorder="1" applyAlignment="1">
      <alignment horizontal="center" vertical="center" wrapText="1"/>
    </xf>
    <xf numFmtId="0" fontId="12" fillId="27" borderId="32" xfId="2" applyFont="1" applyFill="1" applyBorder="1" applyAlignment="1">
      <alignment horizontal="center" vertical="center" wrapText="1"/>
    </xf>
    <xf numFmtId="0" fontId="12" fillId="3" borderId="285" xfId="2" applyFont="1" applyFill="1" applyBorder="1" applyAlignment="1">
      <alignment horizontal="center" vertical="center" wrapText="1"/>
    </xf>
    <xf numFmtId="0" fontId="12" fillId="3" borderId="158" xfId="2" applyFont="1" applyFill="1" applyBorder="1" applyAlignment="1">
      <alignment horizontal="center" vertical="center" wrapText="1"/>
    </xf>
    <xf numFmtId="0" fontId="12" fillId="27" borderId="0" xfId="2" applyFont="1" applyFill="1" applyAlignment="1">
      <alignment horizontal="center" vertical="center" wrapText="1"/>
    </xf>
    <xf numFmtId="0" fontId="12" fillId="27" borderId="159" xfId="2" applyFont="1" applyFill="1" applyBorder="1" applyAlignment="1">
      <alignment horizontal="center" vertical="center" wrapText="1"/>
    </xf>
    <xf numFmtId="0" fontId="12" fillId="27" borderId="286" xfId="2" applyFont="1" applyFill="1" applyBorder="1" applyAlignment="1">
      <alignment horizontal="center" vertical="center" wrapText="1"/>
    </xf>
    <xf numFmtId="3" fontId="12" fillId="3" borderId="60" xfId="2" applyNumberFormat="1" applyFont="1" applyFill="1" applyBorder="1" applyAlignment="1">
      <alignment horizontal="center" vertical="center" wrapText="1"/>
    </xf>
    <xf numFmtId="3" fontId="12" fillId="3" borderId="117" xfId="2" applyNumberFormat="1" applyFont="1" applyFill="1" applyBorder="1" applyAlignment="1">
      <alignment horizontal="center" vertical="center" wrapText="1"/>
    </xf>
    <xf numFmtId="3" fontId="12" fillId="3" borderId="63" xfId="2" applyNumberFormat="1" applyFont="1" applyFill="1" applyBorder="1" applyAlignment="1">
      <alignment horizontal="center" vertical="center" wrapText="1"/>
    </xf>
    <xf numFmtId="3" fontId="12" fillId="3" borderId="118" xfId="2" applyNumberFormat="1" applyFont="1" applyFill="1" applyBorder="1" applyAlignment="1">
      <alignment horizontal="center" vertical="center" wrapText="1"/>
    </xf>
    <xf numFmtId="0" fontId="14" fillId="24" borderId="60" xfId="0" applyFont="1" applyFill="1" applyBorder="1" applyAlignment="1">
      <alignment horizontal="center" vertical="center" wrapText="1"/>
    </xf>
    <xf numFmtId="0" fontId="14" fillId="24" borderId="117" xfId="0" applyFont="1" applyFill="1" applyBorder="1" applyAlignment="1">
      <alignment horizontal="center" vertical="center" wrapText="1"/>
    </xf>
    <xf numFmtId="3" fontId="12" fillId="18" borderId="60" xfId="2" applyNumberFormat="1" applyFont="1" applyFill="1" applyBorder="1" applyAlignment="1">
      <alignment horizontal="center" vertical="center" wrapText="1"/>
    </xf>
    <xf numFmtId="3" fontId="12" fillId="18" borderId="117" xfId="2" applyNumberFormat="1" applyFont="1" applyFill="1" applyBorder="1" applyAlignment="1">
      <alignment horizontal="center" vertical="center" wrapText="1"/>
    </xf>
    <xf numFmtId="0" fontId="12" fillId="3" borderId="60" xfId="0" applyFont="1" applyFill="1" applyBorder="1" applyAlignment="1">
      <alignment horizontal="center" vertical="center" wrapText="1"/>
    </xf>
    <xf numFmtId="0" fontId="12" fillId="3" borderId="63" xfId="0" applyFont="1" applyFill="1" applyBorder="1" applyAlignment="1">
      <alignment horizontal="center" vertical="center" wrapText="1"/>
    </xf>
    <xf numFmtId="0" fontId="12" fillId="3" borderId="113" xfId="0" applyFont="1" applyFill="1" applyBorder="1" applyAlignment="1">
      <alignment horizontal="center" vertical="center" wrapText="1"/>
    </xf>
    <xf numFmtId="0" fontId="12" fillId="3" borderId="110" xfId="0" applyFont="1" applyFill="1" applyBorder="1" applyAlignment="1">
      <alignment horizontal="center" vertical="center" wrapText="1"/>
    </xf>
    <xf numFmtId="0" fontId="12" fillId="3" borderId="139" xfId="0" applyFont="1" applyFill="1" applyBorder="1" applyAlignment="1">
      <alignment horizontal="center" vertical="center" wrapText="1"/>
    </xf>
    <xf numFmtId="0" fontId="12" fillId="3" borderId="111" xfId="0" applyFont="1" applyFill="1" applyBorder="1" applyAlignment="1">
      <alignment horizontal="center" vertical="center" wrapText="1"/>
    </xf>
    <xf numFmtId="0" fontId="14" fillId="24" borderId="113" xfId="0" applyFont="1" applyFill="1" applyBorder="1" applyAlignment="1">
      <alignment horizontal="center" vertical="center" wrapText="1"/>
    </xf>
    <xf numFmtId="0" fontId="14" fillId="24" borderId="110" xfId="0" applyFont="1" applyFill="1" applyBorder="1" applyAlignment="1">
      <alignment horizontal="center" vertical="center" wrapText="1"/>
    </xf>
    <xf numFmtId="0" fontId="12" fillId="18" borderId="60" xfId="0" applyFont="1" applyFill="1" applyBorder="1" applyAlignment="1">
      <alignment horizontal="center" vertical="center" wrapText="1"/>
    </xf>
    <xf numFmtId="0" fontId="12" fillId="18" borderId="63" xfId="0" applyFont="1" applyFill="1" applyBorder="1" applyAlignment="1">
      <alignment horizontal="center" vertical="center" wrapText="1"/>
    </xf>
    <xf numFmtId="3" fontId="34" fillId="3" borderId="60" xfId="2" applyNumberFormat="1" applyFont="1" applyFill="1" applyBorder="1" applyAlignment="1">
      <alignment horizontal="center" vertical="center" wrapText="1"/>
    </xf>
    <xf numFmtId="0" fontId="33" fillId="15" borderId="17" xfId="0" applyFont="1" applyFill="1" applyBorder="1" applyAlignment="1">
      <alignment horizontal="left" vertical="center" wrapText="1"/>
    </xf>
    <xf numFmtId="0" fontId="33" fillId="15" borderId="18" xfId="0" applyFont="1" applyFill="1" applyBorder="1" applyAlignment="1">
      <alignment horizontal="left" vertical="center" wrapText="1"/>
    </xf>
    <xf numFmtId="0" fontId="33" fillId="15" borderId="19" xfId="0" applyFont="1" applyFill="1" applyBorder="1" applyAlignment="1">
      <alignment horizontal="left" vertical="center" wrapText="1"/>
    </xf>
    <xf numFmtId="0" fontId="33" fillId="15" borderId="20" xfId="0" applyFont="1" applyFill="1" applyBorder="1" applyAlignment="1">
      <alignment horizontal="left" vertical="center" wrapText="1"/>
    </xf>
    <xf numFmtId="0" fontId="33" fillId="15" borderId="22" xfId="0" applyFont="1" applyFill="1" applyBorder="1" applyAlignment="1">
      <alignment horizontal="left" vertical="center" wrapText="1"/>
    </xf>
    <xf numFmtId="0" fontId="33" fillId="15" borderId="21" xfId="0" applyFont="1" applyFill="1" applyBorder="1" applyAlignment="1">
      <alignment horizontal="left" vertical="center" wrapText="1"/>
    </xf>
    <xf numFmtId="0" fontId="5" fillId="8" borderId="107"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42" xfId="0" applyFont="1" applyFill="1" applyBorder="1" applyAlignment="1">
      <alignment horizontal="center" vertical="center" wrapText="1"/>
    </xf>
    <xf numFmtId="0" fontId="33" fillId="15" borderId="37" xfId="0" applyFont="1" applyFill="1" applyBorder="1" applyAlignment="1">
      <alignment horizontal="left" vertical="center" wrapText="1"/>
    </xf>
    <xf numFmtId="0" fontId="33" fillId="15" borderId="290" xfId="0" applyFont="1" applyFill="1" applyBorder="1" applyAlignment="1">
      <alignment horizontal="left" vertical="center" wrapText="1"/>
    </xf>
    <xf numFmtId="0" fontId="33" fillId="15" borderId="292" xfId="0" applyFont="1" applyFill="1" applyBorder="1" applyAlignment="1">
      <alignment horizontal="left" vertical="center" wrapText="1"/>
    </xf>
    <xf numFmtId="0" fontId="33" fillId="15" borderId="293" xfId="0" applyFont="1" applyFill="1" applyBorder="1" applyAlignment="1">
      <alignment horizontal="left" vertical="center" wrapText="1"/>
    </xf>
    <xf numFmtId="0" fontId="5" fillId="8" borderId="5" xfId="0" applyFont="1" applyFill="1" applyBorder="1" applyAlignment="1">
      <alignment horizontal="center" vertical="center" wrapText="1"/>
    </xf>
    <xf numFmtId="0" fontId="33" fillId="15" borderId="0" xfId="0" applyFont="1" applyFill="1" applyAlignment="1">
      <alignment horizontal="left" vertical="center" wrapText="1"/>
    </xf>
    <xf numFmtId="0" fontId="33" fillId="15" borderId="2" xfId="0" applyFont="1" applyFill="1" applyBorder="1" applyAlignment="1">
      <alignment horizontal="left" vertical="center" wrapText="1"/>
    </xf>
    <xf numFmtId="0" fontId="33" fillId="15" borderId="24" xfId="0" applyFont="1" applyFill="1" applyBorder="1" applyAlignment="1">
      <alignment horizontal="left" vertical="center" wrapText="1"/>
    </xf>
    <xf numFmtId="0" fontId="33" fillId="15" borderId="23" xfId="0" applyFont="1" applyFill="1" applyBorder="1" applyAlignment="1">
      <alignment horizontal="left" vertical="center" wrapText="1"/>
    </xf>
    <xf numFmtId="0" fontId="18" fillId="7" borderId="8" xfId="0" applyFont="1" applyFill="1" applyBorder="1" applyAlignment="1">
      <alignment horizontal="center" vertical="center"/>
    </xf>
    <xf numFmtId="0" fontId="18" fillId="7" borderId="9" xfId="0" applyFont="1" applyFill="1" applyBorder="1" applyAlignment="1">
      <alignment horizontal="center" vertical="center"/>
    </xf>
    <xf numFmtId="0" fontId="18" fillId="7" borderId="123" xfId="0" applyFont="1" applyFill="1" applyBorder="1" applyAlignment="1">
      <alignment horizontal="center" vertical="center"/>
    </xf>
    <xf numFmtId="0" fontId="18" fillId="7" borderId="40" xfId="0" applyFont="1" applyFill="1" applyBorder="1" applyAlignment="1">
      <alignment horizontal="center" vertical="center"/>
    </xf>
    <xf numFmtId="0" fontId="18" fillId="7" borderId="124" xfId="0" applyFont="1" applyFill="1" applyBorder="1" applyAlignment="1">
      <alignment horizontal="center" vertical="center"/>
    </xf>
    <xf numFmtId="0" fontId="22" fillId="4" borderId="189" xfId="0" applyFont="1" applyFill="1" applyBorder="1" applyAlignment="1">
      <alignment horizontal="center" vertical="center" textRotation="90"/>
    </xf>
    <xf numFmtId="0" fontId="22" fillId="4" borderId="1" xfId="0" applyFont="1" applyFill="1" applyBorder="1" applyAlignment="1">
      <alignment horizontal="center" vertical="center" textRotation="90"/>
    </xf>
    <xf numFmtId="0" fontId="22" fillId="4" borderId="193" xfId="0" applyFont="1" applyFill="1" applyBorder="1" applyAlignment="1">
      <alignment horizontal="center" vertical="center" textRotation="90"/>
    </xf>
    <xf numFmtId="0" fontId="12" fillId="3" borderId="190" xfId="0" applyFont="1" applyFill="1" applyBorder="1" applyAlignment="1">
      <alignment horizontal="center" vertical="center"/>
    </xf>
    <xf numFmtId="0" fontId="12" fillId="3" borderId="176" xfId="0" applyFont="1" applyFill="1" applyBorder="1" applyAlignment="1">
      <alignment horizontal="center" vertical="center"/>
    </xf>
    <xf numFmtId="0" fontId="0" fillId="3" borderId="191" xfId="0" applyFill="1" applyBorder="1" applyAlignment="1">
      <alignment horizontal="center" vertical="center"/>
    </xf>
    <xf numFmtId="0" fontId="0" fillId="3" borderId="0" xfId="0" applyFill="1" applyAlignment="1">
      <alignment horizontal="center" vertical="center"/>
    </xf>
    <xf numFmtId="0" fontId="0" fillId="3" borderId="180" xfId="0" applyFill="1" applyBorder="1" applyAlignment="1">
      <alignment horizontal="center" vertical="center"/>
    </xf>
    <xf numFmtId="0" fontId="5" fillId="3" borderId="187" xfId="0" applyFont="1" applyFill="1" applyBorder="1" applyAlignment="1">
      <alignment horizontal="center" vertical="center"/>
    </xf>
    <xf numFmtId="0" fontId="12" fillId="3" borderId="178" xfId="0" applyFont="1" applyFill="1" applyBorder="1" applyAlignment="1">
      <alignment horizontal="center" vertical="center"/>
    </xf>
    <xf numFmtId="0" fontId="0" fillId="3" borderId="177" xfId="0" applyFill="1" applyBorder="1" applyAlignment="1">
      <alignment horizontal="center" vertical="center"/>
    </xf>
    <xf numFmtId="0" fontId="0" fillId="13" borderId="194" xfId="0" applyFill="1" applyBorder="1" applyAlignment="1">
      <alignment horizontal="center" vertical="center"/>
    </xf>
    <xf numFmtId="3" fontId="12" fillId="23" borderId="201" xfId="2" applyNumberFormat="1" applyFont="1" applyFill="1" applyBorder="1" applyAlignment="1">
      <alignment horizontal="center" vertical="center" wrapText="1"/>
    </xf>
    <xf numFmtId="3" fontId="12" fillId="23" borderId="202" xfId="2" applyNumberFormat="1" applyFont="1" applyFill="1" applyBorder="1" applyAlignment="1">
      <alignment horizontal="center" vertical="center" wrapText="1"/>
    </xf>
    <xf numFmtId="0" fontId="22" fillId="4" borderId="15" xfId="0" applyFont="1" applyFill="1" applyBorder="1" applyAlignment="1">
      <alignment horizontal="center" vertical="center" textRotation="90"/>
    </xf>
    <xf numFmtId="0" fontId="22" fillId="4" borderId="16" xfId="0" applyFont="1" applyFill="1" applyBorder="1" applyAlignment="1">
      <alignment horizontal="center" vertical="center" textRotation="90"/>
    </xf>
    <xf numFmtId="0" fontId="22" fillId="4" borderId="175" xfId="0" applyFont="1" applyFill="1" applyBorder="1" applyAlignment="1">
      <alignment horizontal="center" vertical="center" textRotation="90"/>
    </xf>
    <xf numFmtId="0" fontId="0" fillId="13" borderId="177" xfId="0" applyFill="1" applyBorder="1" applyAlignment="1">
      <alignment horizontal="center" vertical="center"/>
    </xf>
    <xf numFmtId="0" fontId="0" fillId="4" borderId="140" xfId="0" applyFill="1" applyBorder="1" applyAlignment="1">
      <alignment horizontal="center" vertical="center"/>
    </xf>
    <xf numFmtId="0" fontId="18" fillId="7" borderId="122" xfId="0" applyFont="1" applyFill="1" applyBorder="1" applyAlignment="1">
      <alignment horizontal="center" vertical="center"/>
    </xf>
    <xf numFmtId="0" fontId="18" fillId="7" borderId="41" xfId="0" applyFont="1" applyFill="1" applyBorder="1" applyAlignment="1">
      <alignment horizontal="center" vertical="center"/>
    </xf>
    <xf numFmtId="3" fontId="12" fillId="23" borderId="198" xfId="2" applyNumberFormat="1" applyFont="1" applyFill="1" applyBorder="1" applyAlignment="1">
      <alignment horizontal="center" vertical="center" wrapText="1"/>
    </xf>
    <xf numFmtId="3" fontId="12" fillId="23" borderId="199" xfId="2" applyNumberFormat="1" applyFont="1" applyFill="1" applyBorder="1" applyAlignment="1">
      <alignment horizontal="center" vertical="center" wrapText="1"/>
    </xf>
    <xf numFmtId="3" fontId="12" fillId="23" borderId="65" xfId="2" applyNumberFormat="1" applyFont="1" applyFill="1" applyBorder="1" applyAlignment="1">
      <alignment horizontal="center" vertical="center" wrapText="1"/>
    </xf>
    <xf numFmtId="3" fontId="12" fillId="23" borderId="60" xfId="2" applyNumberFormat="1" applyFont="1" applyFill="1" applyBorder="1" applyAlignment="1">
      <alignment horizontal="center" vertical="center" wrapText="1"/>
    </xf>
    <xf numFmtId="0" fontId="14" fillId="2" borderId="1" xfId="0" applyFont="1" applyFill="1" applyBorder="1" applyAlignment="1">
      <alignment horizontal="center" vertical="center" wrapText="1"/>
    </xf>
    <xf numFmtId="0" fontId="14" fillId="2" borderId="0" xfId="0" applyFont="1" applyFill="1" applyAlignment="1">
      <alignment horizontal="center" vertical="center" wrapText="1"/>
    </xf>
    <xf numFmtId="0" fontId="17" fillId="10" borderId="112" xfId="0" applyFont="1" applyFill="1" applyBorder="1" applyAlignment="1">
      <alignment horizontal="center" vertical="center"/>
    </xf>
    <xf numFmtId="0" fontId="17" fillId="10" borderId="38" xfId="0" applyFont="1" applyFill="1" applyBorder="1" applyAlignment="1">
      <alignment horizontal="center" vertical="center"/>
    </xf>
    <xf numFmtId="0" fontId="17" fillId="10" borderId="125" xfId="0" applyFont="1" applyFill="1" applyBorder="1" applyAlignment="1">
      <alignment horizontal="center" vertical="center"/>
    </xf>
    <xf numFmtId="0" fontId="17" fillId="10" borderId="43" xfId="0" applyFont="1" applyFill="1" applyBorder="1" applyAlignment="1">
      <alignment horizontal="center" vertical="center"/>
    </xf>
    <xf numFmtId="0" fontId="17" fillId="10" borderId="42" xfId="0" applyFont="1" applyFill="1" applyBorder="1" applyAlignment="1">
      <alignment horizontal="center" vertical="center"/>
    </xf>
    <xf numFmtId="0" fontId="18" fillId="7" borderId="121" xfId="0" applyFont="1" applyFill="1" applyBorder="1" applyAlignment="1">
      <alignment horizontal="center" vertical="center"/>
    </xf>
    <xf numFmtId="0" fontId="17" fillId="10" borderId="36" xfId="0" applyFont="1" applyFill="1" applyBorder="1" applyAlignment="1">
      <alignment horizontal="center" vertical="center"/>
    </xf>
    <xf numFmtId="3" fontId="12" fillId="22" borderId="201" xfId="2" applyNumberFormat="1" applyFont="1" applyFill="1" applyBorder="1" applyAlignment="1">
      <alignment horizontal="center" vertical="center" wrapText="1"/>
    </xf>
    <xf numFmtId="3" fontId="12" fillId="22" borderId="202" xfId="2" applyNumberFormat="1" applyFont="1" applyFill="1" applyBorder="1" applyAlignment="1">
      <alignment horizontal="center" vertical="center" wrapText="1"/>
    </xf>
    <xf numFmtId="0" fontId="0" fillId="14" borderId="0" xfId="0" applyFill="1" applyAlignment="1">
      <alignment horizontal="center" vertical="center"/>
    </xf>
    <xf numFmtId="3" fontId="12" fillId="21" borderId="65" xfId="2" applyNumberFormat="1" applyFont="1" applyFill="1" applyBorder="1" applyAlignment="1">
      <alignment horizontal="center" vertical="center" wrapText="1"/>
    </xf>
    <xf numFmtId="3" fontId="12" fillId="21" borderId="60" xfId="2" applyNumberFormat="1" applyFont="1" applyFill="1" applyBorder="1" applyAlignment="1">
      <alignment horizontal="center" vertical="center" wrapText="1"/>
    </xf>
    <xf numFmtId="3" fontId="12" fillId="23" borderId="66" xfId="2" applyNumberFormat="1" applyFont="1" applyFill="1" applyBorder="1" applyAlignment="1">
      <alignment horizontal="center" vertical="center" wrapText="1"/>
    </xf>
    <xf numFmtId="3" fontId="12" fillId="23" borderId="63" xfId="2" applyNumberFormat="1" applyFont="1" applyFill="1" applyBorder="1" applyAlignment="1">
      <alignment horizontal="center" vertical="center" wrapText="1"/>
    </xf>
    <xf numFmtId="3" fontId="12" fillId="23" borderId="111" xfId="2" applyNumberFormat="1" applyFont="1" applyFill="1" applyBorder="1" applyAlignment="1">
      <alignment horizontal="center" vertical="center" wrapText="1"/>
    </xf>
    <xf numFmtId="9" fontId="12" fillId="3" borderId="67" xfId="1" applyFont="1" applyFill="1" applyBorder="1" applyAlignment="1">
      <alignment horizontal="center" vertical="center"/>
    </xf>
    <xf numFmtId="9" fontId="0" fillId="3" borderId="67" xfId="1" applyFont="1" applyFill="1" applyBorder="1" applyAlignment="1">
      <alignment horizontal="center" vertical="center"/>
    </xf>
    <xf numFmtId="9" fontId="12" fillId="3" borderId="68" xfId="1" applyFont="1" applyFill="1" applyBorder="1" applyAlignment="1">
      <alignment horizontal="center" vertical="center"/>
    </xf>
    <xf numFmtId="3" fontId="12" fillId="23" borderId="211" xfId="2" applyNumberFormat="1" applyFont="1" applyFill="1" applyBorder="1" applyAlignment="1">
      <alignment horizontal="center" vertical="center" wrapText="1"/>
    </xf>
    <xf numFmtId="0" fontId="12" fillId="3" borderId="0" xfId="0" applyFont="1" applyFill="1" applyAlignment="1">
      <alignment horizontal="center" vertical="center"/>
    </xf>
    <xf numFmtId="0" fontId="0" fillId="3" borderId="3" xfId="0" applyFill="1" applyBorder="1" applyAlignment="1">
      <alignment horizontal="left" vertical="center" wrapText="1"/>
    </xf>
    <xf numFmtId="0" fontId="0" fillId="3" borderId="14" xfId="0" applyFill="1" applyBorder="1" applyAlignment="1">
      <alignment horizontal="left" vertical="center" wrapText="1"/>
    </xf>
    <xf numFmtId="0" fontId="0" fillId="3" borderId="7" xfId="0" applyFill="1" applyBorder="1" applyAlignment="1">
      <alignment horizontal="center" vertical="center" wrapText="1"/>
    </xf>
    <xf numFmtId="0" fontId="0" fillId="3" borderId="7" xfId="0" applyFill="1" applyBorder="1" applyAlignment="1">
      <alignment horizontal="left" vertical="center" wrapText="1"/>
    </xf>
    <xf numFmtId="0" fontId="0" fillId="3" borderId="12" xfId="0" applyFill="1" applyBorder="1" applyAlignment="1">
      <alignment horizontal="left" vertical="center" wrapText="1"/>
    </xf>
    <xf numFmtId="0" fontId="0" fillId="3" borderId="0" xfId="0" applyFill="1" applyAlignment="1">
      <alignment horizontal="center" vertical="center" wrapText="1"/>
    </xf>
    <xf numFmtId="0" fontId="0" fillId="3" borderId="0" xfId="0" applyFill="1" applyAlignment="1">
      <alignment horizontal="left" vertical="center" wrapText="1"/>
    </xf>
    <xf numFmtId="0" fontId="0" fillId="3" borderId="2" xfId="0" applyFill="1" applyBorder="1" applyAlignment="1">
      <alignment horizontal="left" vertical="center" wrapText="1"/>
    </xf>
    <xf numFmtId="0" fontId="18" fillId="7" borderId="0" xfId="0" applyFont="1" applyFill="1" applyAlignment="1">
      <alignment horizontal="center" vertical="center"/>
    </xf>
    <xf numFmtId="0" fontId="14" fillId="2" borderId="9" xfId="0" applyFont="1" applyFill="1" applyBorder="1" applyAlignment="1">
      <alignment horizontal="center" vertical="center" wrapText="1"/>
    </xf>
    <xf numFmtId="0" fontId="14" fillId="2" borderId="10" xfId="0" applyFont="1" applyFill="1" applyBorder="1" applyAlignment="1">
      <alignment horizontal="center" vertical="center" wrapText="1"/>
    </xf>
    <xf numFmtId="0" fontId="0" fillId="3" borderId="3" xfId="0" applyFill="1" applyBorder="1" applyAlignment="1">
      <alignment horizontal="center" vertical="center" wrapText="1"/>
    </xf>
    <xf numFmtId="0" fontId="0" fillId="3" borderId="0" xfId="0" applyFill="1" applyAlignment="1">
      <alignment horizontal="left" vertical="top" wrapText="1"/>
    </xf>
    <xf numFmtId="0" fontId="12" fillId="3" borderId="1" xfId="0" applyFont="1" applyFill="1" applyBorder="1" applyAlignment="1">
      <alignment horizontal="center" vertical="center" wrapText="1"/>
    </xf>
    <xf numFmtId="0" fontId="12" fillId="3" borderId="5"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5" fillId="4" borderId="114" xfId="0" applyFont="1" applyFill="1" applyBorder="1" applyAlignment="1">
      <alignment horizontal="center" vertical="center"/>
    </xf>
    <xf numFmtId="0" fontId="5" fillId="4" borderId="67" xfId="0" applyFont="1" applyFill="1" applyBorder="1" applyAlignment="1">
      <alignment horizontal="center" vertical="center"/>
    </xf>
    <xf numFmtId="0" fontId="14" fillId="12" borderId="1" xfId="0" applyFont="1" applyFill="1" applyBorder="1" applyAlignment="1">
      <alignment horizontal="center" vertical="center" wrapText="1"/>
    </xf>
    <xf numFmtId="0" fontId="14" fillId="12" borderId="0" xfId="0" applyFont="1" applyFill="1" applyAlignment="1">
      <alignment horizontal="center" vertical="center" wrapText="1"/>
    </xf>
    <xf numFmtId="0" fontId="22" fillId="4" borderId="5" xfId="0" applyFont="1" applyFill="1" applyBorder="1" applyAlignment="1">
      <alignment horizontal="center" vertical="center" textRotation="90"/>
    </xf>
    <xf numFmtId="0" fontId="12" fillId="3" borderId="191" xfId="0" applyFont="1" applyFill="1" applyBorder="1" applyAlignment="1">
      <alignment horizontal="center" vertical="center" wrapText="1"/>
    </xf>
    <xf numFmtId="0" fontId="12" fillId="3" borderId="178" xfId="0" applyFont="1" applyFill="1" applyBorder="1" applyAlignment="1">
      <alignment horizontal="center" vertical="center" wrapText="1"/>
    </xf>
    <xf numFmtId="3" fontId="54" fillId="23" borderId="198" xfId="2" applyNumberFormat="1" applyFont="1" applyFill="1" applyBorder="1" applyAlignment="1">
      <alignment horizontal="center" vertical="center" wrapText="1"/>
    </xf>
    <xf numFmtId="3" fontId="54" fillId="23" borderId="199" xfId="2" applyNumberFormat="1" applyFont="1" applyFill="1" applyBorder="1" applyAlignment="1">
      <alignment horizontal="center" vertical="center" wrapText="1"/>
    </xf>
    <xf numFmtId="0" fontId="0" fillId="3" borderId="192" xfId="0" applyFill="1" applyBorder="1" applyAlignment="1">
      <alignment horizontal="center" vertical="center"/>
    </xf>
    <xf numFmtId="0" fontId="0" fillId="3" borderId="57" xfId="0" applyFill="1" applyBorder="1" applyAlignment="1">
      <alignment horizontal="center" vertical="center"/>
    </xf>
    <xf numFmtId="0" fontId="0" fillId="3" borderId="179" xfId="0" applyFill="1" applyBorder="1" applyAlignment="1">
      <alignment horizontal="center" vertical="center"/>
    </xf>
    <xf numFmtId="0" fontId="5" fillId="3" borderId="188" xfId="0" applyFont="1" applyFill="1" applyBorder="1" applyAlignment="1">
      <alignment horizontal="center" vertical="center"/>
    </xf>
    <xf numFmtId="0" fontId="0" fillId="13" borderId="4" xfId="0" applyFill="1" applyBorder="1" applyAlignment="1">
      <alignment horizontal="center" vertical="center"/>
    </xf>
    <xf numFmtId="0" fontId="5" fillId="4" borderId="221" xfId="0" applyFont="1" applyFill="1" applyBorder="1" applyAlignment="1">
      <alignment horizontal="center" vertical="center"/>
    </xf>
    <xf numFmtId="0" fontId="5" fillId="4" borderId="71" xfId="0" applyFont="1" applyFill="1" applyBorder="1" applyAlignment="1">
      <alignment horizontal="center" vertical="center"/>
    </xf>
    <xf numFmtId="9" fontId="0" fillId="3" borderId="71" xfId="1" applyFont="1" applyFill="1" applyBorder="1" applyAlignment="1">
      <alignment horizontal="center" vertical="center"/>
    </xf>
    <xf numFmtId="9" fontId="0" fillId="3" borderId="72" xfId="1" applyFont="1" applyFill="1" applyBorder="1" applyAlignment="1">
      <alignment horizontal="center" vertical="center"/>
    </xf>
    <xf numFmtId="9" fontId="12" fillId="3" borderId="71" xfId="1" applyFont="1" applyFill="1" applyBorder="1" applyAlignment="1">
      <alignment horizontal="center" vertical="center"/>
    </xf>
    <xf numFmtId="3" fontId="54" fillId="21" borderId="65" xfId="2" applyNumberFormat="1" applyFont="1" applyFill="1" applyBorder="1" applyAlignment="1">
      <alignment horizontal="center" vertical="center" wrapText="1"/>
    </xf>
    <xf numFmtId="3" fontId="54" fillId="21" borderId="60" xfId="2" applyNumberFormat="1" applyFont="1" applyFill="1" applyBorder="1" applyAlignment="1">
      <alignment horizontal="center" vertical="center" wrapText="1"/>
    </xf>
    <xf numFmtId="3" fontId="54" fillId="22" borderId="201" xfId="2" applyNumberFormat="1" applyFont="1" applyFill="1" applyBorder="1" applyAlignment="1">
      <alignment horizontal="center" vertical="center" wrapText="1"/>
    </xf>
    <xf numFmtId="3" fontId="54" fillId="22" borderId="202" xfId="2" applyNumberFormat="1" applyFont="1" applyFill="1" applyBorder="1" applyAlignment="1">
      <alignment horizontal="center" vertical="center" wrapText="1"/>
    </xf>
    <xf numFmtId="0" fontId="32" fillId="3" borderId="0" xfId="0" applyFont="1" applyFill="1" applyAlignment="1">
      <alignment horizontal="left"/>
    </xf>
    <xf numFmtId="0" fontId="5" fillId="0" borderId="0" xfId="0" applyFont="1" applyAlignment="1">
      <alignment horizontal="left"/>
    </xf>
    <xf numFmtId="9" fontId="38" fillId="3" borderId="71" xfId="1" applyFont="1" applyFill="1" applyBorder="1" applyAlignment="1">
      <alignment horizontal="center" vertical="center"/>
    </xf>
    <xf numFmtId="9" fontId="10" fillId="3" borderId="71" xfId="1" applyFont="1" applyFill="1" applyBorder="1" applyAlignment="1">
      <alignment horizontal="center" vertical="center"/>
    </xf>
    <xf numFmtId="9" fontId="10" fillId="3" borderId="67" xfId="1" applyFont="1" applyFill="1" applyBorder="1" applyAlignment="1">
      <alignment horizontal="center" vertical="center"/>
    </xf>
    <xf numFmtId="0" fontId="17" fillId="3" borderId="0" xfId="0" applyFont="1" applyFill="1" applyAlignment="1">
      <alignment horizontal="center" vertical="center"/>
    </xf>
    <xf numFmtId="9" fontId="10" fillId="3" borderId="72" xfId="1" applyFont="1" applyFill="1" applyBorder="1" applyAlignment="1">
      <alignment horizontal="center" vertical="center"/>
    </xf>
    <xf numFmtId="0" fontId="12" fillId="3" borderId="0" xfId="0" applyFont="1" applyFill="1" applyAlignment="1">
      <alignment horizontal="left"/>
    </xf>
    <xf numFmtId="3" fontId="12" fillId="22" borderId="211" xfId="2" applyNumberFormat="1" applyFont="1" applyFill="1" applyBorder="1" applyAlignment="1">
      <alignment horizontal="center" vertical="center" wrapText="1"/>
    </xf>
    <xf numFmtId="0" fontId="8" fillId="3" borderId="0" xfId="0" applyFont="1" applyFill="1" applyAlignment="1">
      <alignment horizontal="left" vertical="center" indent="18"/>
    </xf>
    <xf numFmtId="0" fontId="50" fillId="3" borderId="0" xfId="0" applyFont="1" applyFill="1" applyAlignment="1">
      <alignment horizontal="center" vertical="center" wrapText="1"/>
    </xf>
    <xf numFmtId="0" fontId="0" fillId="3" borderId="0" xfId="0" applyFill="1" applyAlignment="1">
      <alignment horizontal="center"/>
    </xf>
    <xf numFmtId="0" fontId="7" fillId="3" borderId="0" xfId="0" applyFont="1" applyFill="1" applyAlignment="1">
      <alignment horizontal="left"/>
    </xf>
    <xf numFmtId="3" fontId="12" fillId="23" borderId="110" xfId="2" applyNumberFormat="1" applyFont="1" applyFill="1" applyBorder="1" applyAlignment="1">
      <alignment horizontal="center" vertical="center" wrapText="1"/>
    </xf>
    <xf numFmtId="3" fontId="12" fillId="21" borderId="110" xfId="2" applyNumberFormat="1" applyFont="1" applyFill="1" applyBorder="1" applyAlignment="1">
      <alignment horizontal="center" vertical="center" wrapText="1"/>
    </xf>
    <xf numFmtId="3" fontId="12" fillId="35" borderId="66" xfId="2" applyNumberFormat="1" applyFont="1" applyFill="1" applyBorder="1" applyAlignment="1">
      <alignment horizontal="center" vertical="center" wrapText="1"/>
    </xf>
    <xf numFmtId="3" fontId="12" fillId="35" borderId="63" xfId="2" applyNumberFormat="1" applyFont="1" applyFill="1" applyBorder="1" applyAlignment="1">
      <alignment horizontal="center" vertical="center" wrapText="1"/>
    </xf>
    <xf numFmtId="9" fontId="38" fillId="3" borderId="72" xfId="1" applyFont="1" applyFill="1" applyBorder="1" applyAlignment="1">
      <alignment horizontal="center" vertical="center"/>
    </xf>
    <xf numFmtId="3" fontId="12" fillId="35" borderId="111" xfId="2" applyNumberFormat="1" applyFont="1" applyFill="1" applyBorder="1" applyAlignment="1">
      <alignment horizontal="center" vertical="center" wrapText="1"/>
    </xf>
    <xf numFmtId="0" fontId="5" fillId="0" borderId="0" xfId="0" applyFont="1" applyAlignment="1">
      <alignment horizontal="center"/>
    </xf>
    <xf numFmtId="0" fontId="22" fillId="3" borderId="0" xfId="0" applyFont="1" applyFill="1" applyAlignment="1">
      <alignment horizontal="left" vertical="center" wrapText="1"/>
    </xf>
    <xf numFmtId="0" fontId="22" fillId="3" borderId="2" xfId="0" applyFont="1" applyFill="1" applyBorder="1" applyAlignment="1">
      <alignment horizontal="left" vertical="center" wrapText="1"/>
    </xf>
    <xf numFmtId="0" fontId="19" fillId="3" borderId="0" xfId="0" applyFont="1" applyFill="1" applyAlignment="1">
      <alignment horizontal="left" vertical="center" wrapText="1" indent="6"/>
    </xf>
    <xf numFmtId="0" fontId="34" fillId="3" borderId="302" xfId="5" applyFont="1" applyFill="1" applyBorder="1" applyAlignment="1">
      <alignment horizontal="center" vertical="center" wrapText="1"/>
    </xf>
    <xf numFmtId="0" fontId="34" fillId="3" borderId="300" xfId="5" applyFont="1" applyFill="1" applyBorder="1" applyAlignment="1">
      <alignment horizontal="center" vertical="center" wrapText="1"/>
    </xf>
    <xf numFmtId="0" fontId="64" fillId="7" borderId="8" xfId="0" applyFont="1" applyFill="1" applyBorder="1" applyAlignment="1">
      <alignment horizontal="center" vertical="center" wrapText="1"/>
    </xf>
    <xf numFmtId="0" fontId="64" fillId="7" borderId="9" xfId="0" applyFont="1" applyFill="1" applyBorder="1" applyAlignment="1">
      <alignment horizontal="center" vertical="center" wrapText="1"/>
    </xf>
    <xf numFmtId="0" fontId="64" fillId="7" borderId="10" xfId="0" applyFont="1" applyFill="1" applyBorder="1" applyAlignment="1">
      <alignment horizontal="center" vertical="center" wrapText="1"/>
    </xf>
    <xf numFmtId="0" fontId="56" fillId="12" borderId="297" xfId="0" applyFont="1" applyFill="1" applyBorder="1" applyAlignment="1">
      <alignment horizontal="center" vertical="center" wrapText="1"/>
    </xf>
    <xf numFmtId="0" fontId="34" fillId="3" borderId="94" xfId="5" applyFont="1" applyFill="1" applyBorder="1" applyAlignment="1">
      <alignment horizontal="left" vertical="center" wrapText="1"/>
    </xf>
    <xf numFmtId="0" fontId="34" fillId="3" borderId="95" xfId="5" applyFont="1" applyFill="1" applyBorder="1" applyAlignment="1">
      <alignment horizontal="left" vertical="center" wrapText="1"/>
    </xf>
    <xf numFmtId="0" fontId="56" fillId="12" borderId="301" xfId="0" applyFont="1" applyFill="1" applyBorder="1" applyAlignment="1">
      <alignment horizontal="center" vertical="center" wrapText="1"/>
    </xf>
    <xf numFmtId="0" fontId="56" fillId="12" borderId="296" xfId="0" applyFont="1" applyFill="1" applyBorder="1" applyAlignment="1">
      <alignment horizontal="center" vertical="center" wrapText="1"/>
    </xf>
    <xf numFmtId="0" fontId="34" fillId="3" borderId="299" xfId="5" applyFont="1" applyFill="1" applyBorder="1" applyAlignment="1">
      <alignment horizontal="left" vertical="top" wrapText="1"/>
    </xf>
    <xf numFmtId="0" fontId="34" fillId="3" borderId="295" xfId="5" applyFont="1" applyFill="1" applyBorder="1" applyAlignment="1">
      <alignment horizontal="left" vertical="top" wrapText="1"/>
    </xf>
    <xf numFmtId="0" fontId="13" fillId="37" borderId="106" xfId="5" applyFont="1" applyFill="1" applyBorder="1" applyAlignment="1">
      <alignment horizontal="center" vertical="center" wrapText="1"/>
    </xf>
    <xf numFmtId="0" fontId="13" fillId="37" borderId="84" xfId="5" applyFont="1" applyFill="1" applyBorder="1" applyAlignment="1">
      <alignment horizontal="center" vertical="center" wrapText="1"/>
    </xf>
    <xf numFmtId="0" fontId="13" fillId="37" borderId="87" xfId="5" applyFont="1" applyFill="1" applyBorder="1" applyAlignment="1">
      <alignment horizontal="center" vertical="center" wrapText="1"/>
    </xf>
    <xf numFmtId="0" fontId="19" fillId="3" borderId="0" xfId="0" applyFont="1" applyFill="1" applyAlignment="1">
      <alignment horizontal="left" vertical="center" wrapText="1" indent="26"/>
    </xf>
    <xf numFmtId="0" fontId="13" fillId="37" borderId="104" xfId="0" applyFont="1" applyFill="1" applyBorder="1" applyAlignment="1">
      <alignment horizontal="center" vertical="center" wrapText="1"/>
    </xf>
    <xf numFmtId="0" fontId="13" fillId="37" borderId="141" xfId="0" applyFont="1" applyFill="1" applyBorder="1" applyAlignment="1">
      <alignment horizontal="center" vertical="center" wrapText="1"/>
    </xf>
    <xf numFmtId="0" fontId="13" fillId="37" borderId="141" xfId="5" applyFont="1" applyFill="1" applyBorder="1" applyAlignment="1">
      <alignment horizontal="center" vertical="center" wrapText="1"/>
    </xf>
    <xf numFmtId="0" fontId="19" fillId="3" borderId="0" xfId="0" applyFont="1" applyFill="1" applyAlignment="1">
      <alignment horizontal="left" vertical="center" wrapText="1" indent="24"/>
    </xf>
    <xf numFmtId="0" fontId="13" fillId="12" borderId="317" xfId="5" applyFont="1" applyFill="1" applyBorder="1" applyAlignment="1">
      <alignment horizontal="center" vertical="center" wrapText="1"/>
    </xf>
    <xf numFmtId="0" fontId="13" fillId="12" borderId="320" xfId="5" applyFont="1" applyFill="1" applyBorder="1" applyAlignment="1">
      <alignment horizontal="center" vertical="center" wrapText="1"/>
    </xf>
    <xf numFmtId="0" fontId="13" fillId="12" borderId="106" xfId="5" applyFont="1" applyFill="1" applyBorder="1" applyAlignment="1">
      <alignment horizontal="center" vertical="center" wrapText="1"/>
    </xf>
    <xf numFmtId="0" fontId="13" fillId="12" borderId="105" xfId="5" applyFont="1" applyFill="1" applyBorder="1" applyAlignment="1">
      <alignment horizontal="center" vertical="center" wrapText="1"/>
    </xf>
    <xf numFmtId="0" fontId="12" fillId="3" borderId="308" xfId="5" applyFont="1" applyFill="1" applyBorder="1" applyAlignment="1">
      <alignment horizontal="center" vertical="center" wrapText="1"/>
    </xf>
    <xf numFmtId="0" fontId="12" fillId="3" borderId="310" xfId="5" applyFont="1" applyFill="1" applyBorder="1" applyAlignment="1">
      <alignment horizontal="center" vertical="center" wrapText="1"/>
    </xf>
    <xf numFmtId="0" fontId="12" fillId="3" borderId="305" xfId="5" applyFont="1" applyFill="1" applyBorder="1" applyAlignment="1">
      <alignment horizontal="center" vertical="center" wrapText="1"/>
    </xf>
    <xf numFmtId="0" fontId="13" fillId="12" borderId="104" xfId="0" applyFont="1" applyFill="1" applyBorder="1" applyAlignment="1">
      <alignment horizontal="center" vertical="center" wrapText="1"/>
    </xf>
    <xf numFmtId="0" fontId="13" fillId="12" borderId="141" xfId="0" applyFont="1" applyFill="1" applyBorder="1" applyAlignment="1">
      <alignment horizontal="center" vertical="center" wrapText="1"/>
    </xf>
    <xf numFmtId="0" fontId="13" fillId="12" borderId="84" xfId="5" applyFont="1" applyFill="1" applyBorder="1" applyAlignment="1">
      <alignment horizontal="center" vertical="center" wrapText="1"/>
    </xf>
    <xf numFmtId="0" fontId="13" fillId="12" borderId="141" xfId="5" applyFont="1" applyFill="1" applyBorder="1" applyAlignment="1">
      <alignment horizontal="center" vertical="center" wrapText="1"/>
    </xf>
    <xf numFmtId="0" fontId="13" fillId="12" borderId="318" xfId="5" applyFont="1" applyFill="1" applyBorder="1" applyAlignment="1">
      <alignment horizontal="center" vertical="center" wrapText="1"/>
    </xf>
    <xf numFmtId="0" fontId="13" fillId="12" borderId="319" xfId="5" applyFont="1" applyFill="1" applyBorder="1" applyAlignment="1">
      <alignment horizontal="center" vertical="center" wrapText="1"/>
    </xf>
    <xf numFmtId="0" fontId="12" fillId="3" borderId="308" xfId="5" applyFont="1" applyFill="1" applyBorder="1" applyAlignment="1">
      <alignment horizontal="center" vertical="center"/>
    </xf>
    <xf numFmtId="0" fontId="12" fillId="3" borderId="310" xfId="5" applyFont="1" applyFill="1" applyBorder="1" applyAlignment="1">
      <alignment horizontal="center" vertical="center"/>
    </xf>
    <xf numFmtId="0" fontId="12" fillId="3" borderId="305" xfId="5" applyFont="1" applyFill="1" applyBorder="1" applyAlignment="1">
      <alignment horizontal="center" vertical="center"/>
    </xf>
    <xf numFmtId="0" fontId="12" fillId="0" borderId="309" xfId="5" applyFont="1" applyBorder="1" applyAlignment="1">
      <alignment horizontal="center" vertical="center" wrapText="1"/>
    </xf>
    <xf numFmtId="0" fontId="12" fillId="0" borderId="312" xfId="5" applyFont="1" applyBorder="1" applyAlignment="1">
      <alignment horizontal="center" vertical="center" wrapText="1"/>
    </xf>
    <xf numFmtId="0" fontId="12" fillId="0" borderId="307" xfId="5" applyFont="1" applyBorder="1" applyAlignment="1">
      <alignment horizontal="center" vertical="center" wrapText="1"/>
    </xf>
    <xf numFmtId="3" fontId="12" fillId="42" borderId="363" xfId="5" applyNumberFormat="1" applyFont="1" applyFill="1" applyBorder="1" applyAlignment="1">
      <alignment horizontal="center" vertical="center" wrapText="1"/>
    </xf>
    <xf numFmtId="3" fontId="12" fillId="42" borderId="364" xfId="5" applyNumberFormat="1" applyFont="1" applyFill="1" applyBorder="1" applyAlignment="1">
      <alignment horizontal="center" vertical="center" wrapText="1"/>
    </xf>
    <xf numFmtId="0" fontId="13" fillId="12" borderId="323" xfId="0" applyFont="1" applyFill="1" applyBorder="1" applyAlignment="1">
      <alignment horizontal="center" vertical="center" wrapText="1"/>
    </xf>
    <xf numFmtId="0" fontId="13" fillId="12" borderId="318" xfId="0" applyFont="1" applyFill="1" applyBorder="1" applyAlignment="1">
      <alignment horizontal="center" vertical="center" wrapText="1"/>
    </xf>
    <xf numFmtId="0" fontId="13" fillId="12" borderId="319" xfId="0" applyFont="1" applyFill="1" applyBorder="1" applyAlignment="1">
      <alignment horizontal="center" vertical="center" wrapText="1"/>
    </xf>
    <xf numFmtId="0" fontId="12" fillId="3" borderId="303" xfId="5" applyFont="1" applyFill="1" applyBorder="1" applyAlignment="1">
      <alignment horizontal="center" vertical="center" wrapText="1"/>
    </xf>
    <xf numFmtId="0" fontId="15" fillId="3" borderId="313" xfId="5" applyFont="1" applyFill="1" applyBorder="1" applyAlignment="1">
      <alignment horizontal="left" vertical="center" wrapText="1"/>
    </xf>
    <xf numFmtId="0" fontId="15" fillId="3" borderId="306" xfId="5" applyFont="1" applyFill="1" applyBorder="1" applyAlignment="1">
      <alignment horizontal="left" vertical="center" wrapText="1"/>
    </xf>
    <xf numFmtId="0" fontId="12" fillId="3" borderId="314" xfId="5" applyFont="1" applyFill="1" applyBorder="1" applyAlignment="1">
      <alignment horizontal="center" vertical="center" wrapText="1"/>
    </xf>
    <xf numFmtId="0" fontId="16" fillId="2" borderId="8" xfId="0" applyFont="1" applyFill="1" applyBorder="1" applyAlignment="1">
      <alignment horizontal="center" vertical="center" wrapText="1"/>
    </xf>
    <xf numFmtId="0" fontId="16" fillId="2" borderId="56"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16" fillId="2" borderId="57" xfId="0" applyFont="1" applyFill="1" applyBorder="1" applyAlignment="1">
      <alignment horizontal="center" vertical="center" wrapText="1"/>
    </xf>
    <xf numFmtId="0" fontId="21" fillId="8" borderId="1" xfId="0" applyFont="1" applyFill="1" applyBorder="1" applyAlignment="1">
      <alignment horizontal="left" vertical="center" wrapText="1" indent="5"/>
    </xf>
    <xf numFmtId="0" fontId="21" fillId="8" borderId="0" xfId="0" applyFont="1" applyFill="1" applyAlignment="1">
      <alignment horizontal="left" vertical="center" wrapText="1" indent="5"/>
    </xf>
    <xf numFmtId="0" fontId="21" fillId="8" borderId="2" xfId="0" applyFont="1" applyFill="1" applyBorder="1" applyAlignment="1">
      <alignment horizontal="left" vertical="center" wrapText="1" indent="5"/>
    </xf>
    <xf numFmtId="0" fontId="12" fillId="3" borderId="0" xfId="0" applyFont="1" applyFill="1" applyAlignment="1">
      <alignment horizontal="left" vertical="center"/>
    </xf>
    <xf numFmtId="0" fontId="16" fillId="2" borderId="9" xfId="0" applyFont="1" applyFill="1" applyBorder="1" applyAlignment="1">
      <alignment horizontal="center" vertical="center" wrapText="1"/>
    </xf>
    <xf numFmtId="0" fontId="16" fillId="2" borderId="0" xfId="0" applyFont="1" applyFill="1" applyAlignment="1">
      <alignment horizontal="center" vertical="center" wrapText="1"/>
    </xf>
    <xf numFmtId="0" fontId="18" fillId="7" borderId="73" xfId="9" applyFont="1" applyFill="1" applyBorder="1" applyAlignment="1">
      <alignment horizontal="center" vertical="center"/>
    </xf>
    <xf numFmtId="0" fontId="18" fillId="7" borderId="9" xfId="9" applyFont="1" applyFill="1" applyBorder="1" applyAlignment="1">
      <alignment horizontal="center" vertical="center"/>
    </xf>
    <xf numFmtId="0" fontId="18" fillId="7" borderId="10" xfId="9" applyFont="1" applyFill="1" applyBorder="1" applyAlignment="1">
      <alignment horizontal="center" vertical="center"/>
    </xf>
    <xf numFmtId="3" fontId="0" fillId="3" borderId="0" xfId="2" applyNumberFormat="1" applyFont="1" applyFill="1" applyAlignment="1">
      <alignment horizontal="left" vertical="center" wrapText="1"/>
    </xf>
    <xf numFmtId="3" fontId="0" fillId="3" borderId="2" xfId="2" applyNumberFormat="1" applyFont="1" applyFill="1" applyBorder="1" applyAlignment="1">
      <alignment horizontal="left" vertical="center" wrapText="1"/>
    </xf>
    <xf numFmtId="3" fontId="12" fillId="3" borderId="0" xfId="2" applyNumberFormat="1" applyFont="1" applyFill="1" applyAlignment="1">
      <alignment horizontal="left" vertical="center" wrapText="1"/>
    </xf>
    <xf numFmtId="3" fontId="12" fillId="3" borderId="2" xfId="2" applyNumberFormat="1" applyFont="1" applyFill="1" applyBorder="1" applyAlignment="1">
      <alignment horizontal="left" vertical="center" wrapText="1"/>
    </xf>
    <xf numFmtId="0" fontId="18" fillId="7" borderId="55" xfId="9" applyFont="1" applyFill="1" applyBorder="1" applyAlignment="1">
      <alignment horizontal="center" vertical="center"/>
    </xf>
    <xf numFmtId="0" fontId="18" fillId="10" borderId="9" xfId="0" applyFont="1" applyFill="1" applyBorder="1" applyAlignment="1">
      <alignment horizontal="center" vertical="center" wrapText="1"/>
    </xf>
    <xf numFmtId="0" fontId="18" fillId="10" borderId="10" xfId="0" applyFont="1" applyFill="1" applyBorder="1" applyAlignment="1">
      <alignment horizontal="center" vertical="center" wrapText="1"/>
    </xf>
    <xf numFmtId="0" fontId="18" fillId="10" borderId="0" xfId="0" applyFont="1" applyFill="1" applyAlignment="1">
      <alignment horizontal="center" vertical="center" wrapText="1"/>
    </xf>
    <xf numFmtId="0" fontId="18" fillId="10" borderId="2" xfId="0" applyFont="1" applyFill="1" applyBorder="1" applyAlignment="1">
      <alignment horizontal="center" vertical="center" wrapText="1"/>
    </xf>
    <xf numFmtId="0" fontId="0" fillId="3" borderId="0" xfId="0" applyFill="1" applyAlignment="1">
      <alignment horizontal="left" wrapText="1"/>
    </xf>
    <xf numFmtId="3" fontId="0" fillId="3" borderId="4" xfId="2" applyNumberFormat="1" applyFont="1" applyFill="1" applyBorder="1" applyAlignment="1">
      <alignment horizontal="left" vertical="center" wrapText="1"/>
    </xf>
    <xf numFmtId="3" fontId="0" fillId="3" borderId="6" xfId="2" applyNumberFormat="1" applyFont="1" applyFill="1" applyBorder="1" applyAlignment="1">
      <alignment horizontal="left" vertical="center" wrapText="1"/>
    </xf>
    <xf numFmtId="0" fontId="0" fillId="0" borderId="0" xfId="0" applyAlignment="1">
      <alignment horizontal="left" vertical="center" wrapText="1"/>
    </xf>
    <xf numFmtId="0" fontId="12" fillId="3" borderId="340" xfId="2" applyFont="1" applyFill="1" applyBorder="1" applyAlignment="1">
      <alignment horizontal="left" vertical="center" wrapText="1" indent="4"/>
    </xf>
    <xf numFmtId="0" fontId="12" fillId="3" borderId="341" xfId="2" applyFont="1" applyFill="1" applyBorder="1" applyAlignment="1">
      <alignment horizontal="left" vertical="center" wrapText="1" indent="4"/>
    </xf>
    <xf numFmtId="0" fontId="12" fillId="3" borderId="352" xfId="2" applyFont="1" applyFill="1" applyBorder="1" applyAlignment="1">
      <alignment horizontal="left" vertical="center" wrapText="1" indent="4"/>
    </xf>
    <xf numFmtId="0" fontId="12" fillId="3" borderId="353" xfId="2" applyFont="1" applyFill="1" applyBorder="1" applyAlignment="1">
      <alignment horizontal="left" vertical="center" wrapText="1" indent="4"/>
    </xf>
    <xf numFmtId="0" fontId="12" fillId="3" borderId="346" xfId="2" applyFont="1" applyFill="1" applyBorder="1" applyAlignment="1">
      <alignment horizontal="center" vertical="center" wrapText="1"/>
    </xf>
    <xf numFmtId="0" fontId="12" fillId="3" borderId="347" xfId="2" applyFont="1" applyFill="1" applyBorder="1" applyAlignment="1">
      <alignment horizontal="center" vertical="center" wrapText="1"/>
    </xf>
    <xf numFmtId="0" fontId="12" fillId="3" borderId="57" xfId="2" applyFont="1" applyFill="1" applyBorder="1" applyAlignment="1">
      <alignment horizontal="center" vertical="center" wrapText="1"/>
    </xf>
    <xf numFmtId="0" fontId="12" fillId="3" borderId="280" xfId="2" applyFont="1" applyFill="1" applyBorder="1" applyAlignment="1">
      <alignment horizontal="center" vertical="center" wrapText="1"/>
    </xf>
    <xf numFmtId="0" fontId="12" fillId="3" borderId="179" xfId="2" applyFont="1" applyFill="1" applyBorder="1" applyAlignment="1">
      <alignment horizontal="center" vertical="center" wrapText="1"/>
    </xf>
    <xf numFmtId="0" fontId="12" fillId="3" borderId="5" xfId="2" applyFont="1" applyFill="1" applyBorder="1" applyAlignment="1">
      <alignment horizontal="left" vertical="center" wrapText="1" indent="4"/>
    </xf>
    <xf numFmtId="0" fontId="12" fillId="3" borderId="4" xfId="2" applyFont="1" applyFill="1" applyBorder="1" applyAlignment="1">
      <alignment horizontal="left" vertical="center" wrapText="1" indent="4"/>
    </xf>
    <xf numFmtId="0" fontId="12" fillId="3" borderId="1" xfId="2" applyFont="1" applyFill="1" applyBorder="1" applyAlignment="1">
      <alignment horizontal="left" vertical="center" wrapText="1" indent="4"/>
    </xf>
    <xf numFmtId="0" fontId="12" fillId="3" borderId="0" xfId="2" applyFont="1" applyFill="1" applyAlignment="1">
      <alignment horizontal="left" vertical="center" wrapText="1" indent="4"/>
    </xf>
    <xf numFmtId="0" fontId="12" fillId="3" borderId="333" xfId="2" applyFont="1" applyFill="1" applyBorder="1" applyAlignment="1">
      <alignment horizontal="left" vertical="center" wrapText="1" indent="4"/>
    </xf>
    <xf numFmtId="0" fontId="12" fillId="3" borderId="334" xfId="2" applyFont="1" applyFill="1" applyBorder="1" applyAlignment="1">
      <alignment horizontal="left" vertical="center" wrapText="1" indent="4"/>
    </xf>
    <xf numFmtId="0" fontId="12" fillId="3" borderId="5" xfId="2" applyFont="1" applyFill="1" applyBorder="1" applyAlignment="1">
      <alignment horizontal="center" vertical="center" wrapText="1"/>
    </xf>
    <xf numFmtId="0" fontId="12" fillId="3" borderId="58" xfId="2" applyFont="1" applyFill="1" applyBorder="1" applyAlignment="1">
      <alignment horizontal="center" vertical="center" wrapText="1"/>
    </xf>
    <xf numFmtId="0" fontId="16" fillId="11" borderId="67" xfId="0" applyFont="1" applyFill="1" applyBorder="1" applyAlignment="1">
      <alignment horizontal="center" vertical="center" wrapText="1"/>
    </xf>
    <xf numFmtId="0" fontId="16" fillId="11" borderId="69" xfId="0" applyFont="1" applyFill="1" applyBorder="1" applyAlignment="1">
      <alignment horizontal="center" vertical="center" wrapText="1"/>
    </xf>
    <xf numFmtId="0" fontId="5" fillId="3" borderId="0" xfId="0" applyFont="1" applyFill="1" applyAlignment="1">
      <alignment horizontal="center" vertical="center"/>
    </xf>
  </cellXfs>
  <cellStyles count="19">
    <cellStyle name="_DataAreaPivot_" xfId="8" xr:uid="{091201D8-C0EE-423F-B60F-89AF0B4F09FC}"/>
    <cellStyle name="Hipervínculo" xfId="9" builtinId="8"/>
    <cellStyle name="Millares [0]" xfId="12" builtinId="6"/>
    <cellStyle name="Millares [0] 3" xfId="3" xr:uid="{00000000-0005-0000-0000-000002000000}"/>
    <cellStyle name="Millares [0] 3 2" xfId="10" xr:uid="{93499197-1982-45E3-A4FA-2827290277BC}"/>
    <cellStyle name="Millares [0] 3 3" xfId="13" xr:uid="{67B4946E-82F8-4E81-BA37-A1B591AB63DB}"/>
    <cellStyle name="Millares [0] 3 4" xfId="16" xr:uid="{FBE850B1-1274-4BB3-B85E-5B57F8FF3443}"/>
    <cellStyle name="Normal" xfId="0" builtinId="0"/>
    <cellStyle name="Normal 2" xfId="5" xr:uid="{00000000-0005-0000-0000-000004000000}"/>
    <cellStyle name="Normal 3" xfId="7" xr:uid="{00000000-0005-0000-0000-000005000000}"/>
    <cellStyle name="Normal 3 2" xfId="14" xr:uid="{CA46A172-E63B-4C89-A6D5-DE1F409B45A7}"/>
    <cellStyle name="Normal 3 3" xfId="18" xr:uid="{FEED87E6-8A83-4F63-AFB8-2AD9C001A2D6}"/>
    <cellStyle name="Normal 4" xfId="2" xr:uid="{00000000-0005-0000-0000-000006000000}"/>
    <cellStyle name="Normal 5" xfId="11" xr:uid="{B3B7A28C-F01B-4B4D-8829-580995E4C272}"/>
    <cellStyle name="Porcentaje" xfId="1" builtinId="5"/>
    <cellStyle name="Porcentaje 2" xfId="6" xr:uid="{00000000-0005-0000-0000-000008000000}"/>
    <cellStyle name="Porcentaje 2 2" xfId="4" xr:uid="{00000000-0005-0000-0000-000009000000}"/>
    <cellStyle name="Porcentaje 2 3" xfId="15" xr:uid="{81FEB352-BDEF-47F6-B667-4629961B86D3}"/>
    <cellStyle name="Porcentaje 2 4" xfId="17" xr:uid="{4A07456F-7C56-4F49-9554-024616868E53}"/>
  </cellStyles>
  <dxfs count="0"/>
  <tableStyles count="0" defaultTableStyle="TableStyleMedium2" defaultPivotStyle="PivotStyleLight16"/>
  <colors>
    <mruColors>
      <color rgb="FF3333FF"/>
      <color rgb="FFF0F0F0"/>
      <color rgb="FF97DDDB"/>
      <color rgb="FF00849E"/>
      <color rgb="FF64CCC9"/>
      <color rgb="FFEAAA00"/>
      <color rgb="FF00778B"/>
      <color rgb="FFC5F7FF"/>
      <color rgb="FF3EBCB9"/>
      <color rgb="FF007A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L"/>
              <a:t>Fatalities</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L"/>
        </a:p>
      </c:txPr>
    </c:title>
    <c:autoTitleDeleted val="0"/>
    <c:plotArea>
      <c:layout/>
      <c:areaChart>
        <c:grouping val="stacked"/>
        <c:varyColors val="0"/>
        <c:ser>
          <c:idx val="0"/>
          <c:order val="0"/>
          <c:tx>
            <c:strRef>
              <c:f>'Sustainability Goals'!$H$12</c:f>
              <c:strCache>
                <c:ptCount val="1"/>
                <c:pt idx="0">
                  <c:v>Fatalities Mining Division</c:v>
                </c:pt>
              </c:strCache>
            </c:strRef>
          </c:tx>
          <c:spPr>
            <a:solidFill>
              <a:srgbClr val="00778B"/>
            </a:solidFill>
            <a:ln>
              <a:noFill/>
            </a:ln>
            <a:effectLst/>
          </c:spPr>
          <c:dLbls>
            <c:delete val="1"/>
          </c:dLbls>
          <c:cat>
            <c:numRef>
              <c:f>'Sustainability Goals'!$G$13:$G$18</c:f>
              <c:numCache>
                <c:formatCode>General</c:formatCode>
                <c:ptCount val="6"/>
                <c:pt idx="0">
                  <c:v>2018</c:v>
                </c:pt>
                <c:pt idx="1">
                  <c:v>2019</c:v>
                </c:pt>
                <c:pt idx="2">
                  <c:v>2020</c:v>
                </c:pt>
                <c:pt idx="3">
                  <c:v>2021</c:v>
                </c:pt>
                <c:pt idx="4">
                  <c:v>2022</c:v>
                </c:pt>
                <c:pt idx="5">
                  <c:v>2023</c:v>
                </c:pt>
              </c:numCache>
            </c:numRef>
          </c:cat>
          <c:val>
            <c:numRef>
              <c:f>'Sustainability Goals'!$H$13:$H$18</c:f>
              <c:numCache>
                <c:formatCode>General</c:formatCode>
                <c:ptCount val="6"/>
                <c:pt idx="0">
                  <c:v>1</c:v>
                </c:pt>
                <c:pt idx="1">
                  <c:v>0</c:v>
                </c:pt>
                <c:pt idx="2">
                  <c:v>0</c:v>
                </c:pt>
                <c:pt idx="3">
                  <c:v>1</c:v>
                </c:pt>
                <c:pt idx="4">
                  <c:v>0</c:v>
                </c:pt>
                <c:pt idx="5">
                  <c:v>0</c:v>
                </c:pt>
              </c:numCache>
            </c:numRef>
          </c:val>
          <c:extLst>
            <c:ext xmlns:c16="http://schemas.microsoft.com/office/drawing/2014/chart" uri="{C3380CC4-5D6E-409C-BE32-E72D297353CC}">
              <c16:uniqueId val="{00000000-D1B4-4454-A1DC-3F5864D4F74F}"/>
            </c:ext>
          </c:extLst>
        </c:ser>
        <c:ser>
          <c:idx val="1"/>
          <c:order val="1"/>
          <c:tx>
            <c:strRef>
              <c:f>'Sustainability Goals'!$I$12</c:f>
              <c:strCache>
                <c:ptCount val="1"/>
                <c:pt idx="0">
                  <c:v>Fatalities Transport Division</c:v>
                </c:pt>
              </c:strCache>
            </c:strRef>
          </c:tx>
          <c:spPr>
            <a:solidFill>
              <a:srgbClr val="64CCC9"/>
            </a:solidFill>
            <a:ln>
              <a:noFill/>
            </a:ln>
            <a:effectLst/>
          </c:spPr>
          <c:dLbls>
            <c:delete val="1"/>
          </c:dLbls>
          <c:cat>
            <c:numRef>
              <c:f>'Sustainability Goals'!$G$13:$G$18</c:f>
              <c:numCache>
                <c:formatCode>General</c:formatCode>
                <c:ptCount val="6"/>
                <c:pt idx="0">
                  <c:v>2018</c:v>
                </c:pt>
                <c:pt idx="1">
                  <c:v>2019</c:v>
                </c:pt>
                <c:pt idx="2">
                  <c:v>2020</c:v>
                </c:pt>
                <c:pt idx="3">
                  <c:v>2021</c:v>
                </c:pt>
                <c:pt idx="4">
                  <c:v>2022</c:v>
                </c:pt>
                <c:pt idx="5">
                  <c:v>2023</c:v>
                </c:pt>
              </c:numCache>
            </c:numRef>
          </c:cat>
          <c:val>
            <c:numRef>
              <c:f>'Sustainability Goals'!$I$13:$I$18</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D1B4-4454-A1DC-3F5864D4F74F}"/>
            </c:ext>
          </c:extLst>
        </c:ser>
        <c:dLbls>
          <c:showLegendKey val="0"/>
          <c:showVal val="1"/>
          <c:showCatName val="0"/>
          <c:showSerName val="0"/>
          <c:showPercent val="0"/>
          <c:showBubbleSize val="0"/>
        </c:dLbls>
        <c:axId val="938845696"/>
        <c:axId val="1120467984"/>
      </c:areaChart>
      <c:lineChart>
        <c:grouping val="standard"/>
        <c:varyColors val="0"/>
        <c:ser>
          <c:idx val="2"/>
          <c:order val="2"/>
          <c:tx>
            <c:strRef>
              <c:f>'Sustainability Goals'!$J$12</c:f>
              <c:strCache>
                <c:ptCount val="1"/>
                <c:pt idx="0">
                  <c:v>Fatalities Antofagasta plc</c:v>
                </c:pt>
              </c:strCache>
            </c:strRef>
          </c:tx>
          <c:spPr>
            <a:ln w="22225" cap="rnd">
              <a:solidFill>
                <a:srgbClr val="EAAA00"/>
              </a:solidFill>
              <a:round/>
            </a:ln>
            <a:effectLst/>
          </c:spPr>
          <c:marker>
            <c:symbol val="circle"/>
            <c:size val="6"/>
            <c:spPr>
              <a:solidFill>
                <a:srgbClr val="EAAA00"/>
              </a:solidFill>
              <a:ln w="15875">
                <a:solidFill>
                  <a:srgbClr val="EAAA00"/>
                </a:solidFill>
                <a:round/>
              </a:ln>
              <a:effectLst/>
            </c:spPr>
          </c:marker>
          <c:dLbls>
            <c:spPr>
              <a:solidFill>
                <a:schemeClr val="bg2"/>
              </a:solidFill>
              <a:ln>
                <a:solidFill>
                  <a:srgbClr val="EAAA00"/>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cap="flat" cmpd="sng" algn="ctr">
                      <a:solidFill>
                        <a:schemeClr val="dk1">
                          <a:lumMod val="35000"/>
                          <a:lumOff val="65000"/>
                        </a:schemeClr>
                      </a:solidFill>
                      <a:round/>
                    </a:ln>
                    <a:effectLst/>
                  </c:spPr>
                </c15:leaderLines>
              </c:ext>
            </c:extLst>
          </c:dLbls>
          <c:cat>
            <c:numRef>
              <c:f>'Sustainability Goals'!$G$13:$G$18</c:f>
              <c:numCache>
                <c:formatCode>General</c:formatCode>
                <c:ptCount val="6"/>
                <c:pt idx="0">
                  <c:v>2018</c:v>
                </c:pt>
                <c:pt idx="1">
                  <c:v>2019</c:v>
                </c:pt>
                <c:pt idx="2">
                  <c:v>2020</c:v>
                </c:pt>
                <c:pt idx="3">
                  <c:v>2021</c:v>
                </c:pt>
                <c:pt idx="4">
                  <c:v>2022</c:v>
                </c:pt>
                <c:pt idx="5">
                  <c:v>2023</c:v>
                </c:pt>
              </c:numCache>
            </c:numRef>
          </c:cat>
          <c:val>
            <c:numRef>
              <c:f>'Sustainability Goals'!$J$13:$J$18</c:f>
              <c:numCache>
                <c:formatCode>General</c:formatCode>
                <c:ptCount val="6"/>
                <c:pt idx="0">
                  <c:v>1</c:v>
                </c:pt>
                <c:pt idx="1">
                  <c:v>0</c:v>
                </c:pt>
                <c:pt idx="2">
                  <c:v>0</c:v>
                </c:pt>
                <c:pt idx="3">
                  <c:v>1</c:v>
                </c:pt>
                <c:pt idx="4">
                  <c:v>0</c:v>
                </c:pt>
                <c:pt idx="5">
                  <c:v>0</c:v>
                </c:pt>
              </c:numCache>
            </c:numRef>
          </c:val>
          <c:smooth val="0"/>
          <c:extLst>
            <c:ext xmlns:c16="http://schemas.microsoft.com/office/drawing/2014/chart" uri="{C3380CC4-5D6E-409C-BE32-E72D297353CC}">
              <c16:uniqueId val="{00000002-D1B4-4454-A1DC-3F5864D4F74F}"/>
            </c:ext>
          </c:extLst>
        </c:ser>
        <c:dLbls>
          <c:showLegendKey val="0"/>
          <c:showVal val="1"/>
          <c:showCatName val="0"/>
          <c:showSerName val="0"/>
          <c:showPercent val="0"/>
          <c:showBubbleSize val="0"/>
        </c:dLbls>
        <c:marker val="1"/>
        <c:smooth val="0"/>
        <c:axId val="205140864"/>
        <c:axId val="426424288"/>
      </c:lineChart>
      <c:catAx>
        <c:axId val="938845696"/>
        <c:scaling>
          <c:orientation val="minMax"/>
        </c:scaling>
        <c:delete val="0"/>
        <c:axPos val="b"/>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r>
                  <a:rPr lang="es-CL"/>
                  <a:t>Years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es-CL"/>
            </a:p>
          </c:txPr>
        </c:title>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s-CL"/>
          </a:p>
        </c:txPr>
        <c:crossAx val="1120467984"/>
        <c:crosses val="autoZero"/>
        <c:auto val="1"/>
        <c:lblAlgn val="ctr"/>
        <c:lblOffset val="100"/>
        <c:noMultiLvlLbl val="0"/>
      </c:catAx>
      <c:valAx>
        <c:axId val="1120467984"/>
        <c:scaling>
          <c:orientation val="minMax"/>
          <c:max val="2"/>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r>
                  <a:rPr lang="es-CL">
                    <a:solidFill>
                      <a:schemeClr val="tx1">
                        <a:lumMod val="50000"/>
                        <a:lumOff val="50000"/>
                      </a:schemeClr>
                    </a:solidFill>
                  </a:rPr>
                  <a:t>Number of fatalities</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es-C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CL"/>
          </a:p>
        </c:txPr>
        <c:crossAx val="938845696"/>
        <c:crosses val="autoZero"/>
        <c:crossBetween val="between"/>
        <c:majorUnit val="1"/>
      </c:valAx>
      <c:valAx>
        <c:axId val="426424288"/>
        <c:scaling>
          <c:orientation val="minMax"/>
          <c:max val="1.5"/>
          <c:min val="0"/>
        </c:scaling>
        <c:delete val="1"/>
        <c:axPos val="r"/>
        <c:numFmt formatCode="General" sourceLinked="1"/>
        <c:majorTickMark val="none"/>
        <c:minorTickMark val="none"/>
        <c:tickLblPos val="nextTo"/>
        <c:crossAx val="205140864"/>
        <c:crosses val="max"/>
        <c:crossBetween val="between"/>
        <c:majorUnit val="0.5"/>
      </c:valAx>
      <c:catAx>
        <c:axId val="205140864"/>
        <c:scaling>
          <c:orientation val="minMax"/>
        </c:scaling>
        <c:delete val="1"/>
        <c:axPos val="b"/>
        <c:numFmt formatCode="General" sourceLinked="1"/>
        <c:majorTickMark val="out"/>
        <c:minorTickMark val="none"/>
        <c:tickLblPos val="nextTo"/>
        <c:crossAx val="4264242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CL"/>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lt1"/>
    </a:solidFill>
    <a:ln w="28575" cap="flat" cmpd="sng" algn="ctr">
      <a:solidFill>
        <a:schemeClr val="bg1">
          <a:lumMod val="50000"/>
        </a:schemeClr>
      </a:solidFill>
      <a:round/>
    </a:ln>
    <a:effectLst/>
  </c:spPr>
  <c:txPr>
    <a:bodyPr/>
    <a:lstStyle/>
    <a:p>
      <a:pPr>
        <a:defRPr/>
      </a:pPr>
      <a:endParaRPr lang="es-C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L"/>
              <a:t>High Potential Accidents</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L"/>
        </a:p>
      </c:txPr>
    </c:title>
    <c:autoTitleDeleted val="0"/>
    <c:plotArea>
      <c:layout/>
      <c:areaChart>
        <c:grouping val="stacked"/>
        <c:varyColors val="0"/>
        <c:ser>
          <c:idx val="0"/>
          <c:order val="0"/>
          <c:tx>
            <c:strRef>
              <c:f>'Sustainability Goals'!$H$26</c:f>
              <c:strCache>
                <c:ptCount val="1"/>
                <c:pt idx="0">
                  <c:v>High Potential Accidents Mining Division</c:v>
                </c:pt>
              </c:strCache>
            </c:strRef>
          </c:tx>
          <c:spPr>
            <a:solidFill>
              <a:srgbClr val="00778B"/>
            </a:solidFill>
            <a:ln>
              <a:solidFill>
                <a:srgbClr val="00778B"/>
              </a:solidFill>
            </a:ln>
            <a:effectLst/>
          </c:spPr>
          <c:dLbls>
            <c:delete val="1"/>
          </c:dLbls>
          <c:cat>
            <c:numRef>
              <c:f>'Sustainability Goals'!$G$27:$G$30</c:f>
              <c:numCache>
                <c:formatCode>General</c:formatCode>
                <c:ptCount val="4"/>
                <c:pt idx="0">
                  <c:v>2020</c:v>
                </c:pt>
                <c:pt idx="1">
                  <c:v>2021</c:v>
                </c:pt>
                <c:pt idx="2">
                  <c:v>2022</c:v>
                </c:pt>
                <c:pt idx="3">
                  <c:v>2023</c:v>
                </c:pt>
              </c:numCache>
            </c:numRef>
          </c:cat>
          <c:val>
            <c:numRef>
              <c:f>'Sustainability Goals'!$H$27:$H$30</c:f>
              <c:numCache>
                <c:formatCode>0</c:formatCode>
                <c:ptCount val="4"/>
                <c:pt idx="0">
                  <c:v>71</c:v>
                </c:pt>
                <c:pt idx="1">
                  <c:v>57</c:v>
                </c:pt>
                <c:pt idx="2">
                  <c:v>36</c:v>
                </c:pt>
                <c:pt idx="3">
                  <c:v>29</c:v>
                </c:pt>
              </c:numCache>
            </c:numRef>
          </c:val>
          <c:extLst>
            <c:ext xmlns:c16="http://schemas.microsoft.com/office/drawing/2014/chart" uri="{C3380CC4-5D6E-409C-BE32-E72D297353CC}">
              <c16:uniqueId val="{00000000-34D3-4796-8FFE-378801666C61}"/>
            </c:ext>
          </c:extLst>
        </c:ser>
        <c:ser>
          <c:idx val="1"/>
          <c:order val="1"/>
          <c:tx>
            <c:strRef>
              <c:f>'Sustainability Goals'!$I$26</c:f>
              <c:strCache>
                <c:ptCount val="1"/>
                <c:pt idx="0">
                  <c:v>High Potential Accidents Transport Division</c:v>
                </c:pt>
              </c:strCache>
            </c:strRef>
          </c:tx>
          <c:spPr>
            <a:solidFill>
              <a:srgbClr val="64CCC9"/>
            </a:solidFill>
            <a:ln>
              <a:solidFill>
                <a:srgbClr val="64CCC9"/>
              </a:solidFill>
            </a:ln>
            <a:effectLst/>
          </c:spPr>
          <c:dLbls>
            <c:delete val="1"/>
          </c:dLbls>
          <c:cat>
            <c:numRef>
              <c:f>'Sustainability Goals'!$G$27:$G$30</c:f>
              <c:numCache>
                <c:formatCode>General</c:formatCode>
                <c:ptCount val="4"/>
                <c:pt idx="0">
                  <c:v>2020</c:v>
                </c:pt>
                <c:pt idx="1">
                  <c:v>2021</c:v>
                </c:pt>
                <c:pt idx="2">
                  <c:v>2022</c:v>
                </c:pt>
                <c:pt idx="3">
                  <c:v>2023</c:v>
                </c:pt>
              </c:numCache>
            </c:numRef>
          </c:cat>
          <c:val>
            <c:numRef>
              <c:f>'Sustainability Goals'!$I$27:$I$30</c:f>
              <c:numCache>
                <c:formatCode>0</c:formatCode>
                <c:ptCount val="4"/>
                <c:pt idx="0">
                  <c:v>15</c:v>
                </c:pt>
                <c:pt idx="1">
                  <c:v>8</c:v>
                </c:pt>
                <c:pt idx="2">
                  <c:v>6</c:v>
                </c:pt>
                <c:pt idx="3">
                  <c:v>5</c:v>
                </c:pt>
              </c:numCache>
            </c:numRef>
          </c:val>
          <c:extLst>
            <c:ext xmlns:c16="http://schemas.microsoft.com/office/drawing/2014/chart" uri="{C3380CC4-5D6E-409C-BE32-E72D297353CC}">
              <c16:uniqueId val="{00000001-34D3-4796-8FFE-378801666C61}"/>
            </c:ext>
          </c:extLst>
        </c:ser>
        <c:dLbls>
          <c:showLegendKey val="0"/>
          <c:showVal val="1"/>
          <c:showCatName val="0"/>
          <c:showSerName val="0"/>
          <c:showPercent val="0"/>
          <c:showBubbleSize val="0"/>
        </c:dLbls>
        <c:axId val="938845696"/>
        <c:axId val="1120467984"/>
      </c:areaChart>
      <c:lineChart>
        <c:grouping val="standard"/>
        <c:varyColors val="0"/>
        <c:ser>
          <c:idx val="2"/>
          <c:order val="2"/>
          <c:tx>
            <c:strRef>
              <c:f>'Sustainability Goals'!$J$26</c:f>
              <c:strCache>
                <c:ptCount val="1"/>
                <c:pt idx="0">
                  <c:v>High Potential Accidents Antofagasta plc</c:v>
                </c:pt>
              </c:strCache>
            </c:strRef>
          </c:tx>
          <c:spPr>
            <a:ln w="22225" cap="rnd">
              <a:solidFill>
                <a:srgbClr val="EAAA00"/>
              </a:solidFill>
              <a:round/>
            </a:ln>
            <a:effectLst/>
          </c:spPr>
          <c:marker>
            <c:symbol val="circle"/>
            <c:size val="6"/>
            <c:spPr>
              <a:solidFill>
                <a:srgbClr val="EAAA00"/>
              </a:solidFill>
              <a:ln w="15875">
                <a:solidFill>
                  <a:srgbClr val="EAAA00"/>
                </a:solidFill>
                <a:round/>
              </a:ln>
              <a:effectLst/>
            </c:spPr>
          </c:marker>
          <c:dLbls>
            <c:spPr>
              <a:solidFill>
                <a:schemeClr val="bg2"/>
              </a:solidFill>
              <a:ln>
                <a:solidFill>
                  <a:srgbClr val="EAAA00"/>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cap="flat" cmpd="sng" algn="ctr">
                      <a:solidFill>
                        <a:schemeClr val="dk1">
                          <a:lumMod val="35000"/>
                          <a:lumOff val="65000"/>
                        </a:schemeClr>
                      </a:solidFill>
                      <a:round/>
                    </a:ln>
                    <a:effectLst/>
                  </c:spPr>
                </c15:leaderLines>
              </c:ext>
            </c:extLst>
          </c:dLbls>
          <c:cat>
            <c:numRef>
              <c:f>'Sustainability Goals'!$G$27:$G$30</c:f>
              <c:numCache>
                <c:formatCode>General</c:formatCode>
                <c:ptCount val="4"/>
                <c:pt idx="0">
                  <c:v>2020</c:v>
                </c:pt>
                <c:pt idx="1">
                  <c:v>2021</c:v>
                </c:pt>
                <c:pt idx="2">
                  <c:v>2022</c:v>
                </c:pt>
                <c:pt idx="3">
                  <c:v>2023</c:v>
                </c:pt>
              </c:numCache>
            </c:numRef>
          </c:cat>
          <c:val>
            <c:numRef>
              <c:f>'Sustainability Goals'!$J$27:$J$30</c:f>
              <c:numCache>
                <c:formatCode>0</c:formatCode>
                <c:ptCount val="4"/>
                <c:pt idx="0">
                  <c:v>86</c:v>
                </c:pt>
                <c:pt idx="1">
                  <c:v>65</c:v>
                </c:pt>
                <c:pt idx="2">
                  <c:v>42</c:v>
                </c:pt>
                <c:pt idx="3">
                  <c:v>34</c:v>
                </c:pt>
              </c:numCache>
            </c:numRef>
          </c:val>
          <c:smooth val="0"/>
          <c:extLst>
            <c:ext xmlns:c16="http://schemas.microsoft.com/office/drawing/2014/chart" uri="{C3380CC4-5D6E-409C-BE32-E72D297353CC}">
              <c16:uniqueId val="{00000002-34D3-4796-8FFE-378801666C61}"/>
            </c:ext>
          </c:extLst>
        </c:ser>
        <c:ser>
          <c:idx val="3"/>
          <c:order val="3"/>
          <c:tx>
            <c:strRef>
              <c:f>'Sustainability Goals'!$H$26</c:f>
              <c:strCache>
                <c:ptCount val="1"/>
                <c:pt idx="0">
                  <c:v>High Potential Accidents Mining Division</c:v>
                </c:pt>
              </c:strCache>
            </c:strRef>
          </c:tx>
          <c:spPr>
            <a:ln w="22225" cap="rnd">
              <a:noFill/>
              <a:round/>
            </a:ln>
            <a:effectLst/>
          </c:spPr>
          <c:marker>
            <c:symbol val="circle"/>
            <c:size val="4"/>
            <c:spPr>
              <a:solidFill>
                <a:schemeClr val="accent3">
                  <a:alpha val="50000"/>
                </a:schemeClr>
              </a:solidFill>
              <a:ln w="15875">
                <a:noFill/>
                <a:round/>
              </a:ln>
              <a:effectLst/>
            </c:spPr>
          </c:marker>
          <c:dLbls>
            <c:delete val="1"/>
          </c:dLbls>
          <c:cat>
            <c:numRef>
              <c:f>'Sustainability Goals'!$G$27:$G$30</c:f>
              <c:numCache>
                <c:formatCode>General</c:formatCode>
                <c:ptCount val="4"/>
                <c:pt idx="0">
                  <c:v>2020</c:v>
                </c:pt>
                <c:pt idx="1">
                  <c:v>2021</c:v>
                </c:pt>
                <c:pt idx="2">
                  <c:v>2022</c:v>
                </c:pt>
                <c:pt idx="3">
                  <c:v>2023</c:v>
                </c:pt>
              </c:numCache>
            </c:numRef>
          </c:cat>
          <c:val>
            <c:numRef>
              <c:f>'Sustainability Goals'!$H$27:$H$30</c:f>
              <c:numCache>
                <c:formatCode>0</c:formatCode>
                <c:ptCount val="4"/>
                <c:pt idx="0">
                  <c:v>71</c:v>
                </c:pt>
                <c:pt idx="1">
                  <c:v>57</c:v>
                </c:pt>
                <c:pt idx="2">
                  <c:v>36</c:v>
                </c:pt>
                <c:pt idx="3">
                  <c:v>29</c:v>
                </c:pt>
              </c:numCache>
            </c:numRef>
          </c:val>
          <c:smooth val="0"/>
          <c:extLst>
            <c:ext xmlns:c16="http://schemas.microsoft.com/office/drawing/2014/chart" uri="{C3380CC4-5D6E-409C-BE32-E72D297353CC}">
              <c16:uniqueId val="{00000000-FCB1-40E2-88CB-193680A7515F}"/>
            </c:ext>
          </c:extLst>
        </c:ser>
        <c:dLbls>
          <c:showLegendKey val="0"/>
          <c:showVal val="1"/>
          <c:showCatName val="0"/>
          <c:showSerName val="0"/>
          <c:showPercent val="0"/>
          <c:showBubbleSize val="0"/>
        </c:dLbls>
        <c:marker val="1"/>
        <c:smooth val="0"/>
        <c:axId val="205140864"/>
        <c:axId val="426424288"/>
      </c:lineChart>
      <c:catAx>
        <c:axId val="938845696"/>
        <c:scaling>
          <c:orientation val="minMax"/>
        </c:scaling>
        <c:delete val="0"/>
        <c:axPos val="b"/>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r>
                  <a:rPr lang="es-CL"/>
                  <a:t>Years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es-CL"/>
            </a:p>
          </c:txPr>
        </c:title>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s-CL"/>
          </a:p>
        </c:txPr>
        <c:crossAx val="1120467984"/>
        <c:crosses val="autoZero"/>
        <c:auto val="1"/>
        <c:lblAlgn val="ctr"/>
        <c:lblOffset val="100"/>
        <c:noMultiLvlLbl val="0"/>
      </c:catAx>
      <c:valAx>
        <c:axId val="1120467984"/>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r>
                  <a:rPr lang="es-CL">
                    <a:solidFill>
                      <a:schemeClr val="tx1">
                        <a:lumMod val="50000"/>
                        <a:lumOff val="50000"/>
                      </a:schemeClr>
                    </a:solidFill>
                  </a:rPr>
                  <a:t>Number of High Potential Accidents</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es-CL"/>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CL"/>
          </a:p>
        </c:txPr>
        <c:crossAx val="938845696"/>
        <c:crosses val="autoZero"/>
        <c:crossBetween val="between"/>
        <c:majorUnit val="20"/>
      </c:valAx>
      <c:valAx>
        <c:axId val="426424288"/>
        <c:scaling>
          <c:orientation val="minMax"/>
        </c:scaling>
        <c:delete val="1"/>
        <c:axPos val="r"/>
        <c:numFmt formatCode="0" sourceLinked="1"/>
        <c:majorTickMark val="none"/>
        <c:minorTickMark val="none"/>
        <c:tickLblPos val="nextTo"/>
        <c:crossAx val="205140864"/>
        <c:crosses val="max"/>
        <c:crossBetween val="between"/>
      </c:valAx>
      <c:catAx>
        <c:axId val="205140864"/>
        <c:scaling>
          <c:orientation val="minMax"/>
        </c:scaling>
        <c:delete val="1"/>
        <c:axPos val="b"/>
        <c:numFmt formatCode="General" sourceLinked="1"/>
        <c:majorTickMark val="out"/>
        <c:minorTickMark val="none"/>
        <c:tickLblPos val="nextTo"/>
        <c:crossAx val="426424288"/>
        <c:crosses val="autoZero"/>
        <c:auto val="1"/>
        <c:lblAlgn val="ctr"/>
        <c:lblOffset val="100"/>
        <c:noMultiLvlLbl val="0"/>
      </c:cat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CL"/>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lt1"/>
    </a:solidFill>
    <a:ln w="28575" cap="flat" cmpd="sng" algn="ctr">
      <a:solidFill>
        <a:schemeClr val="bg1">
          <a:lumMod val="50000"/>
        </a:schemeClr>
      </a:solidFill>
      <a:round/>
    </a:ln>
    <a:effectLst/>
  </c:spPr>
  <c:txPr>
    <a:bodyPr/>
    <a:lstStyle/>
    <a:p>
      <a:pPr>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L"/>
              <a:t>Employment of women</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L"/>
        </a:p>
      </c:txPr>
    </c:title>
    <c:autoTitleDeleted val="0"/>
    <c:plotArea>
      <c:layout/>
      <c:barChart>
        <c:barDir val="col"/>
        <c:grouping val="clustered"/>
        <c:varyColors val="0"/>
        <c:ser>
          <c:idx val="0"/>
          <c:order val="0"/>
          <c:tx>
            <c:strRef>
              <c:f>'Sustainability Goals'!$H$39</c:f>
              <c:strCache>
                <c:ptCount val="1"/>
                <c:pt idx="0">
                  <c:v>Employment of women Mining Division</c:v>
                </c:pt>
              </c:strCache>
            </c:strRef>
          </c:tx>
          <c:spPr>
            <a:solidFill>
              <a:srgbClr val="00778B"/>
            </a:solidFill>
            <a:ln>
              <a:noFill/>
            </a:ln>
            <a:effectLst/>
          </c:spPr>
          <c:invertIfNegative val="0"/>
          <c:cat>
            <c:strRef>
              <c:f>'Sustainability Goals'!$G$40:$G$47</c:f>
              <c:strCache>
                <c:ptCount val="8"/>
                <c:pt idx="0">
                  <c:v>2018</c:v>
                </c:pt>
                <c:pt idx="1">
                  <c:v>2019</c:v>
                </c:pt>
                <c:pt idx="2">
                  <c:v>2020</c:v>
                </c:pt>
                <c:pt idx="3">
                  <c:v>2021</c:v>
                </c:pt>
                <c:pt idx="4">
                  <c:v>2022</c:v>
                </c:pt>
                <c:pt idx="5">
                  <c:v>2023</c:v>
                </c:pt>
                <c:pt idx="6">
                  <c:v>…</c:v>
                </c:pt>
                <c:pt idx="7">
                  <c:v>2025</c:v>
                </c:pt>
              </c:strCache>
            </c:strRef>
          </c:cat>
          <c:val>
            <c:numRef>
              <c:f>'Sustainability Goals'!$H$40:$H$45</c:f>
              <c:numCache>
                <c:formatCode>0.0%</c:formatCode>
                <c:ptCount val="6"/>
                <c:pt idx="0">
                  <c:v>8.7999999999999995E-2</c:v>
                </c:pt>
                <c:pt idx="1">
                  <c:v>0.10199999999999998</c:v>
                </c:pt>
                <c:pt idx="2">
                  <c:v>0.14734121122599705</c:v>
                </c:pt>
                <c:pt idx="3">
                  <c:v>0.17399999999999999</c:v>
                </c:pt>
                <c:pt idx="4">
                  <c:v>0.20562130177514792</c:v>
                </c:pt>
                <c:pt idx="5">
                  <c:v>0.23656927426955698</c:v>
                </c:pt>
              </c:numCache>
            </c:numRef>
          </c:val>
          <c:extLst>
            <c:ext xmlns:c16="http://schemas.microsoft.com/office/drawing/2014/chart" uri="{C3380CC4-5D6E-409C-BE32-E72D297353CC}">
              <c16:uniqueId val="{00000000-34D3-4796-8FFE-378801666C61}"/>
            </c:ext>
          </c:extLst>
        </c:ser>
        <c:ser>
          <c:idx val="1"/>
          <c:order val="1"/>
          <c:tx>
            <c:strRef>
              <c:f>'Sustainability Goals'!$I$39</c:f>
              <c:strCache>
                <c:ptCount val="1"/>
                <c:pt idx="0">
                  <c:v>Employment of women Transport Division</c:v>
                </c:pt>
              </c:strCache>
            </c:strRef>
          </c:tx>
          <c:spPr>
            <a:solidFill>
              <a:srgbClr val="64CCC9"/>
            </a:solidFill>
            <a:ln>
              <a:noFill/>
            </a:ln>
            <a:effectLst/>
          </c:spPr>
          <c:invertIfNegative val="0"/>
          <c:cat>
            <c:strRef>
              <c:f>'Sustainability Goals'!$G$40:$G$47</c:f>
              <c:strCache>
                <c:ptCount val="8"/>
                <c:pt idx="0">
                  <c:v>2018</c:v>
                </c:pt>
                <c:pt idx="1">
                  <c:v>2019</c:v>
                </c:pt>
                <c:pt idx="2">
                  <c:v>2020</c:v>
                </c:pt>
                <c:pt idx="3">
                  <c:v>2021</c:v>
                </c:pt>
                <c:pt idx="4">
                  <c:v>2022</c:v>
                </c:pt>
                <c:pt idx="5">
                  <c:v>2023</c:v>
                </c:pt>
                <c:pt idx="6">
                  <c:v>…</c:v>
                </c:pt>
                <c:pt idx="7">
                  <c:v>2025</c:v>
                </c:pt>
              </c:strCache>
            </c:strRef>
          </c:cat>
          <c:val>
            <c:numRef>
              <c:f>'Sustainability Goals'!$I$40:$I$45</c:f>
              <c:numCache>
                <c:formatCode>0.0%</c:formatCode>
                <c:ptCount val="6"/>
                <c:pt idx="0">
                  <c:v>0.09</c:v>
                </c:pt>
                <c:pt idx="1">
                  <c:v>0.11</c:v>
                </c:pt>
                <c:pt idx="2">
                  <c:v>0.13616071428571427</c:v>
                </c:pt>
                <c:pt idx="3">
                  <c:v>0.16400000000000003</c:v>
                </c:pt>
                <c:pt idx="4">
                  <c:v>0.19929078014184398</c:v>
                </c:pt>
                <c:pt idx="5">
                  <c:v>0.23143475126171592</c:v>
                </c:pt>
              </c:numCache>
            </c:numRef>
          </c:val>
          <c:extLst>
            <c:ext xmlns:c16="http://schemas.microsoft.com/office/drawing/2014/chart" uri="{C3380CC4-5D6E-409C-BE32-E72D297353CC}">
              <c16:uniqueId val="{00000001-34D3-4796-8FFE-378801666C61}"/>
            </c:ext>
          </c:extLst>
        </c:ser>
        <c:dLbls>
          <c:showLegendKey val="0"/>
          <c:showVal val="0"/>
          <c:showCatName val="0"/>
          <c:showSerName val="0"/>
          <c:showPercent val="0"/>
          <c:showBubbleSize val="0"/>
        </c:dLbls>
        <c:gapWidth val="150"/>
        <c:axId val="938845696"/>
        <c:axId val="1120467984"/>
      </c:barChart>
      <c:lineChart>
        <c:grouping val="standard"/>
        <c:varyColors val="0"/>
        <c:ser>
          <c:idx val="2"/>
          <c:order val="2"/>
          <c:tx>
            <c:strRef>
              <c:f>'Sustainability Goals'!$J$39</c:f>
              <c:strCache>
                <c:ptCount val="1"/>
                <c:pt idx="0">
                  <c:v>Employment of women Antofagasta plc</c:v>
                </c:pt>
              </c:strCache>
            </c:strRef>
          </c:tx>
          <c:spPr>
            <a:ln w="22225" cap="rnd">
              <a:solidFill>
                <a:srgbClr val="EAAA00"/>
              </a:solidFill>
              <a:round/>
            </a:ln>
            <a:effectLst/>
          </c:spPr>
          <c:marker>
            <c:symbol val="circle"/>
            <c:size val="6"/>
            <c:spPr>
              <a:solidFill>
                <a:srgbClr val="EAAA00"/>
              </a:solidFill>
              <a:ln w="15875">
                <a:solidFill>
                  <a:srgbClr val="EAAA00"/>
                </a:solidFill>
                <a:round/>
              </a:ln>
              <a:effectLst/>
            </c:spPr>
          </c:marker>
          <c:dLbls>
            <c:spPr>
              <a:solidFill>
                <a:schemeClr val="bg2"/>
              </a:solidFill>
              <a:ln>
                <a:solidFill>
                  <a:srgbClr val="EAAA00"/>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cap="flat" cmpd="sng" algn="ctr">
                      <a:solidFill>
                        <a:schemeClr val="dk1">
                          <a:lumMod val="35000"/>
                          <a:lumOff val="65000"/>
                        </a:schemeClr>
                      </a:solidFill>
                      <a:round/>
                    </a:ln>
                    <a:effectLst/>
                  </c:spPr>
                </c15:leaderLines>
              </c:ext>
            </c:extLst>
          </c:dLbls>
          <c:cat>
            <c:strRef>
              <c:f>'Sustainability Goals'!$G$40:$G$47</c:f>
              <c:strCache>
                <c:ptCount val="8"/>
                <c:pt idx="0">
                  <c:v>2018</c:v>
                </c:pt>
                <c:pt idx="1">
                  <c:v>2019</c:v>
                </c:pt>
                <c:pt idx="2">
                  <c:v>2020</c:v>
                </c:pt>
                <c:pt idx="3">
                  <c:v>2021</c:v>
                </c:pt>
                <c:pt idx="4">
                  <c:v>2022</c:v>
                </c:pt>
                <c:pt idx="5">
                  <c:v>2023</c:v>
                </c:pt>
                <c:pt idx="6">
                  <c:v>…</c:v>
                </c:pt>
                <c:pt idx="7">
                  <c:v>2025</c:v>
                </c:pt>
              </c:strCache>
            </c:strRef>
          </c:cat>
          <c:val>
            <c:numRef>
              <c:f>'Sustainability Goals'!$J$40:$J$45</c:f>
              <c:numCache>
                <c:formatCode>0.0%</c:formatCode>
                <c:ptCount val="6"/>
                <c:pt idx="0">
                  <c:v>8.8412282055238392E-2</c:v>
                </c:pt>
                <c:pt idx="1">
                  <c:v>0.10355695632597929</c:v>
                </c:pt>
                <c:pt idx="2">
                  <c:v>0.14693327342170301</c:v>
                </c:pt>
                <c:pt idx="3">
                  <c:v>0.17243327213670387</c:v>
                </c:pt>
                <c:pt idx="4">
                  <c:v>0.20443021083533494</c:v>
                </c:pt>
                <c:pt idx="5">
                  <c:v>0.23565071585192829</c:v>
                </c:pt>
              </c:numCache>
            </c:numRef>
          </c:val>
          <c:smooth val="0"/>
          <c:extLst>
            <c:ext xmlns:c16="http://schemas.microsoft.com/office/drawing/2014/chart" uri="{C3380CC4-5D6E-409C-BE32-E72D297353CC}">
              <c16:uniqueId val="{00000002-34D3-4796-8FFE-378801666C61}"/>
            </c:ext>
          </c:extLst>
        </c:ser>
        <c:ser>
          <c:idx val="3"/>
          <c:order val="3"/>
          <c:tx>
            <c:strRef>
              <c:f>'Sustainability Goals'!$K$39</c:f>
              <c:strCache>
                <c:ptCount val="1"/>
                <c:pt idx="0">
                  <c:v>2025 goal: 30% of employees are women</c:v>
                </c:pt>
              </c:strCache>
            </c:strRef>
          </c:tx>
          <c:spPr>
            <a:ln w="22225" cap="rnd">
              <a:solidFill>
                <a:schemeClr val="tx1">
                  <a:lumMod val="50000"/>
                  <a:lumOff val="50000"/>
                </a:schemeClr>
              </a:solidFill>
              <a:round/>
            </a:ln>
            <a:effectLst/>
          </c:spPr>
          <c:marker>
            <c:symbol val="circle"/>
            <c:size val="6"/>
            <c:spPr>
              <a:solidFill>
                <a:schemeClr val="tx1"/>
              </a:solidFill>
              <a:ln w="15875">
                <a:solidFill>
                  <a:schemeClr val="tx1">
                    <a:lumMod val="50000"/>
                    <a:lumOff val="50000"/>
                  </a:schemeClr>
                </a:solidFill>
                <a:round/>
              </a:ln>
              <a:effectLst/>
            </c:spPr>
          </c:marker>
          <c:dLbls>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7B-4EEB-8347-4B0DE091BDEC}"/>
                </c:ext>
              </c:extLst>
            </c:dLbl>
            <c:spPr>
              <a:solidFill>
                <a:schemeClr val="bg1">
                  <a:lumMod val="95000"/>
                </a:schemeClr>
              </a:solidFill>
              <a:ln>
                <a:solidFill>
                  <a:schemeClr val="tx1">
                    <a:lumMod val="50000"/>
                    <a:lumOff val="50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cap="flat" cmpd="sng" algn="ctr">
                      <a:solidFill>
                        <a:schemeClr val="dk1">
                          <a:lumMod val="35000"/>
                          <a:lumOff val="65000"/>
                        </a:schemeClr>
                      </a:solidFill>
                      <a:round/>
                    </a:ln>
                    <a:effectLst/>
                  </c:spPr>
                </c15:leaderLines>
              </c:ext>
            </c:extLst>
          </c:dLbls>
          <c:cat>
            <c:strRef>
              <c:f>'Sustainability Goals'!$G$40:$G$47</c:f>
              <c:strCache>
                <c:ptCount val="8"/>
                <c:pt idx="0">
                  <c:v>2018</c:v>
                </c:pt>
                <c:pt idx="1">
                  <c:v>2019</c:v>
                </c:pt>
                <c:pt idx="2">
                  <c:v>2020</c:v>
                </c:pt>
                <c:pt idx="3">
                  <c:v>2021</c:v>
                </c:pt>
                <c:pt idx="4">
                  <c:v>2022</c:v>
                </c:pt>
                <c:pt idx="5">
                  <c:v>2023</c:v>
                </c:pt>
                <c:pt idx="6">
                  <c:v>…</c:v>
                </c:pt>
                <c:pt idx="7">
                  <c:v>2025</c:v>
                </c:pt>
              </c:strCache>
            </c:strRef>
          </c:cat>
          <c:val>
            <c:numRef>
              <c:f>'Sustainability Goals'!$K$40:$K$47</c:f>
              <c:numCache>
                <c:formatCode>0%</c:formatCode>
                <c:ptCount val="8"/>
                <c:pt idx="0">
                  <c:v>0.3</c:v>
                </c:pt>
                <c:pt idx="1">
                  <c:v>0.3</c:v>
                </c:pt>
                <c:pt idx="2">
                  <c:v>0.3</c:v>
                </c:pt>
                <c:pt idx="3">
                  <c:v>0.3</c:v>
                </c:pt>
                <c:pt idx="4">
                  <c:v>0.3</c:v>
                </c:pt>
                <c:pt idx="5">
                  <c:v>0.3</c:v>
                </c:pt>
                <c:pt idx="6">
                  <c:v>0.3</c:v>
                </c:pt>
                <c:pt idx="7">
                  <c:v>0.3</c:v>
                </c:pt>
              </c:numCache>
            </c:numRef>
          </c:val>
          <c:smooth val="0"/>
          <c:extLst>
            <c:ext xmlns:c16="http://schemas.microsoft.com/office/drawing/2014/chart" uri="{C3380CC4-5D6E-409C-BE32-E72D297353CC}">
              <c16:uniqueId val="{00000000-927B-4EEB-8347-4B0DE091BDEC}"/>
            </c:ext>
          </c:extLst>
        </c:ser>
        <c:dLbls>
          <c:showLegendKey val="0"/>
          <c:showVal val="1"/>
          <c:showCatName val="0"/>
          <c:showSerName val="0"/>
          <c:showPercent val="0"/>
          <c:showBubbleSize val="0"/>
        </c:dLbls>
        <c:marker val="1"/>
        <c:smooth val="0"/>
        <c:axId val="205140864"/>
        <c:axId val="426424288"/>
      </c:lineChart>
      <c:catAx>
        <c:axId val="938845696"/>
        <c:scaling>
          <c:orientation val="minMax"/>
        </c:scaling>
        <c:delete val="0"/>
        <c:axPos val="b"/>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r>
                  <a:rPr lang="es-CL"/>
                  <a:t>Years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es-CL"/>
            </a:p>
          </c:txPr>
        </c:title>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s-CL"/>
          </a:p>
        </c:txPr>
        <c:crossAx val="1120467984"/>
        <c:crosses val="autoZero"/>
        <c:auto val="1"/>
        <c:lblAlgn val="ctr"/>
        <c:lblOffset val="100"/>
        <c:noMultiLvlLbl val="0"/>
      </c:catAx>
      <c:valAx>
        <c:axId val="1120467984"/>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r>
                  <a:rPr lang="es-CL">
                    <a:solidFill>
                      <a:schemeClr val="tx1">
                        <a:lumMod val="50000"/>
                        <a:lumOff val="50000"/>
                      </a:schemeClr>
                    </a:solidFill>
                  </a:rPr>
                  <a:t>Percentage Employment of women</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es-CL"/>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CL"/>
          </a:p>
        </c:txPr>
        <c:crossAx val="938845696"/>
        <c:crosses val="autoZero"/>
        <c:crossBetween val="between"/>
      </c:valAx>
      <c:valAx>
        <c:axId val="426424288"/>
        <c:scaling>
          <c:orientation val="minMax"/>
          <c:max val="0.25"/>
        </c:scaling>
        <c:delete val="1"/>
        <c:axPos val="r"/>
        <c:numFmt formatCode="0.0%" sourceLinked="1"/>
        <c:majorTickMark val="none"/>
        <c:minorTickMark val="none"/>
        <c:tickLblPos val="nextTo"/>
        <c:crossAx val="205140864"/>
        <c:crosses val="max"/>
        <c:crossBetween val="between"/>
      </c:valAx>
      <c:catAx>
        <c:axId val="205140864"/>
        <c:scaling>
          <c:orientation val="minMax"/>
        </c:scaling>
        <c:delete val="1"/>
        <c:axPos val="b"/>
        <c:numFmt formatCode="General" sourceLinked="1"/>
        <c:majorTickMark val="out"/>
        <c:minorTickMark val="none"/>
        <c:tickLblPos val="nextTo"/>
        <c:crossAx val="4264242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CL"/>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lt1"/>
    </a:solidFill>
    <a:ln w="28575" cap="flat" cmpd="sng" algn="ctr">
      <a:solidFill>
        <a:schemeClr val="bg1">
          <a:lumMod val="50000"/>
        </a:schemeClr>
      </a:solidFill>
      <a:round/>
    </a:ln>
    <a:effectLst/>
  </c:spPr>
  <c:txPr>
    <a:bodyPr/>
    <a:lstStyle/>
    <a:p>
      <a:pPr>
        <a:defRPr/>
      </a:pPr>
      <a:endParaRPr lang="es-C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L"/>
              <a:t>Employment of people with disabilities</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L"/>
        </a:p>
      </c:txPr>
    </c:title>
    <c:autoTitleDeleted val="0"/>
    <c:plotArea>
      <c:layout/>
      <c:barChart>
        <c:barDir val="col"/>
        <c:grouping val="clustered"/>
        <c:varyColors val="0"/>
        <c:ser>
          <c:idx val="0"/>
          <c:order val="0"/>
          <c:tx>
            <c:strRef>
              <c:f>'Sustainability Goals'!$H$52</c:f>
              <c:strCache>
                <c:ptCount val="1"/>
                <c:pt idx="0">
                  <c:v>Employment of people with disabilities Mining Division</c:v>
                </c:pt>
              </c:strCache>
            </c:strRef>
          </c:tx>
          <c:spPr>
            <a:solidFill>
              <a:schemeClr val="accent3"/>
            </a:solidFill>
            <a:ln>
              <a:solidFill>
                <a:schemeClr val="accent3"/>
              </a:solidFill>
            </a:ln>
            <a:effectLst/>
          </c:spPr>
          <c:invertIfNegative val="0"/>
          <c:dLbls>
            <c:delete val="1"/>
          </c:dLbls>
          <c:cat>
            <c:numRef>
              <c:f>'Sustainability Goals'!$G$13:$G$18</c:f>
              <c:numCache>
                <c:formatCode>General</c:formatCode>
                <c:ptCount val="6"/>
                <c:pt idx="0">
                  <c:v>2018</c:v>
                </c:pt>
                <c:pt idx="1">
                  <c:v>2019</c:v>
                </c:pt>
                <c:pt idx="2">
                  <c:v>2020</c:v>
                </c:pt>
                <c:pt idx="3">
                  <c:v>2021</c:v>
                </c:pt>
                <c:pt idx="4">
                  <c:v>2022</c:v>
                </c:pt>
                <c:pt idx="5">
                  <c:v>2023</c:v>
                </c:pt>
              </c:numCache>
            </c:numRef>
          </c:cat>
          <c:val>
            <c:numRef>
              <c:f>'Sustainability Goals'!$H$53:$H$58</c:f>
              <c:numCache>
                <c:formatCode>0.0%</c:formatCode>
                <c:ptCount val="6"/>
                <c:pt idx="0">
                  <c:v>1E-3</c:v>
                </c:pt>
                <c:pt idx="1">
                  <c:v>5.0000000000000001E-3</c:v>
                </c:pt>
                <c:pt idx="2">
                  <c:v>1.2E-2</c:v>
                </c:pt>
                <c:pt idx="3">
                  <c:v>1.1995827538247567E-2</c:v>
                </c:pt>
                <c:pt idx="4">
                  <c:v>1.2999999999999999E-2</c:v>
                </c:pt>
                <c:pt idx="5">
                  <c:v>1.4321979827050217E-2</c:v>
                </c:pt>
              </c:numCache>
            </c:numRef>
          </c:val>
          <c:extLst>
            <c:ext xmlns:c16="http://schemas.microsoft.com/office/drawing/2014/chart" uri="{C3380CC4-5D6E-409C-BE32-E72D297353CC}">
              <c16:uniqueId val="{00000000-376D-4B0E-8079-A4DF47B2DA55}"/>
            </c:ext>
          </c:extLst>
        </c:ser>
        <c:ser>
          <c:idx val="1"/>
          <c:order val="1"/>
          <c:tx>
            <c:strRef>
              <c:f>'Sustainability Goals'!$I$52</c:f>
              <c:strCache>
                <c:ptCount val="1"/>
                <c:pt idx="0">
                  <c:v>Employment of people with disabilities Transport Division</c:v>
                </c:pt>
              </c:strCache>
            </c:strRef>
          </c:tx>
          <c:spPr>
            <a:solidFill>
              <a:schemeClr val="accent4"/>
            </a:solidFill>
            <a:ln>
              <a:solidFill>
                <a:schemeClr val="accent4"/>
              </a:solidFill>
            </a:ln>
            <a:effectLst/>
          </c:spPr>
          <c:invertIfNegative val="0"/>
          <c:dLbls>
            <c:delete val="1"/>
          </c:dLbls>
          <c:cat>
            <c:numRef>
              <c:f>'Sustainability Goals'!$G$13:$G$18</c:f>
              <c:numCache>
                <c:formatCode>General</c:formatCode>
                <c:ptCount val="6"/>
                <c:pt idx="0">
                  <c:v>2018</c:v>
                </c:pt>
                <c:pt idx="1">
                  <c:v>2019</c:v>
                </c:pt>
                <c:pt idx="2">
                  <c:v>2020</c:v>
                </c:pt>
                <c:pt idx="3">
                  <c:v>2021</c:v>
                </c:pt>
                <c:pt idx="4">
                  <c:v>2022</c:v>
                </c:pt>
                <c:pt idx="5">
                  <c:v>2023</c:v>
                </c:pt>
              </c:numCache>
            </c:numRef>
          </c:cat>
          <c:val>
            <c:numRef>
              <c:f>'Sustainability Goals'!$I$53:$I$58</c:f>
              <c:numCache>
                <c:formatCode>0.0%</c:formatCode>
                <c:ptCount val="6"/>
                <c:pt idx="0">
                  <c:v>0</c:v>
                </c:pt>
                <c:pt idx="1">
                  <c:v>0.01</c:v>
                </c:pt>
                <c:pt idx="2">
                  <c:v>1.0355029585798817E-2</c:v>
                </c:pt>
                <c:pt idx="3">
                  <c:v>1.0999999999999999E-2</c:v>
                </c:pt>
                <c:pt idx="4">
                  <c:v>1.2749999999999999E-2</c:v>
                </c:pt>
                <c:pt idx="5">
                  <c:v>1.4279801292311737E-2</c:v>
                </c:pt>
              </c:numCache>
            </c:numRef>
          </c:val>
          <c:extLst>
            <c:ext xmlns:c16="http://schemas.microsoft.com/office/drawing/2014/chart" uri="{C3380CC4-5D6E-409C-BE32-E72D297353CC}">
              <c16:uniqueId val="{00000001-376D-4B0E-8079-A4DF47B2DA55}"/>
            </c:ext>
          </c:extLst>
        </c:ser>
        <c:dLbls>
          <c:showLegendKey val="0"/>
          <c:showVal val="1"/>
          <c:showCatName val="0"/>
          <c:showSerName val="0"/>
          <c:showPercent val="0"/>
          <c:showBubbleSize val="0"/>
        </c:dLbls>
        <c:gapWidth val="247"/>
        <c:axId val="938845696"/>
        <c:axId val="1120467984"/>
      </c:barChart>
      <c:lineChart>
        <c:grouping val="standard"/>
        <c:varyColors val="0"/>
        <c:ser>
          <c:idx val="2"/>
          <c:order val="2"/>
          <c:tx>
            <c:strRef>
              <c:f>'Sustainability Goals'!$J$52</c:f>
              <c:strCache>
                <c:ptCount val="1"/>
                <c:pt idx="0">
                  <c:v>Employment of people with disabilities Antofagasta plc</c:v>
                </c:pt>
              </c:strCache>
            </c:strRef>
          </c:tx>
          <c:spPr>
            <a:ln w="22225" cap="rnd">
              <a:solidFill>
                <a:schemeClr val="accent1"/>
              </a:solidFill>
              <a:round/>
            </a:ln>
            <a:effectLst/>
          </c:spPr>
          <c:marker>
            <c:symbol val="circle"/>
            <c:size val="6"/>
            <c:spPr>
              <a:solidFill>
                <a:schemeClr val="accent1"/>
              </a:solidFill>
              <a:ln w="15875">
                <a:solidFill>
                  <a:schemeClr val="accent1"/>
                </a:solidFill>
                <a:round/>
              </a:ln>
              <a:effectLst/>
            </c:spPr>
          </c:marker>
          <c:dLbls>
            <c:spPr>
              <a:solidFill>
                <a:schemeClr val="bg2"/>
              </a:solidFill>
              <a:ln>
                <a:solidFill>
                  <a:schemeClr val="accent1"/>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cap="flat" cmpd="sng" algn="ctr">
                      <a:solidFill>
                        <a:schemeClr val="dk1">
                          <a:lumMod val="35000"/>
                          <a:lumOff val="65000"/>
                        </a:schemeClr>
                      </a:solidFill>
                      <a:round/>
                    </a:ln>
                    <a:effectLst/>
                  </c:spPr>
                </c15:leaderLines>
              </c:ext>
            </c:extLst>
          </c:dLbls>
          <c:cat>
            <c:numRef>
              <c:f>'Sustainability Goals'!$G$53:$G$58</c:f>
              <c:numCache>
                <c:formatCode>General</c:formatCode>
                <c:ptCount val="6"/>
                <c:pt idx="0">
                  <c:v>2018</c:v>
                </c:pt>
                <c:pt idx="1">
                  <c:v>2019</c:v>
                </c:pt>
                <c:pt idx="2">
                  <c:v>2020</c:v>
                </c:pt>
                <c:pt idx="3">
                  <c:v>2021</c:v>
                </c:pt>
                <c:pt idx="4">
                  <c:v>2022</c:v>
                </c:pt>
                <c:pt idx="5">
                  <c:v>2023</c:v>
                </c:pt>
              </c:numCache>
            </c:numRef>
          </c:cat>
          <c:val>
            <c:numRef>
              <c:f>'Sustainability Goals'!$J$53:$J$58</c:f>
              <c:numCache>
                <c:formatCode>0.0%</c:formatCode>
                <c:ptCount val="6"/>
                <c:pt idx="0">
                  <c:v>7.885493727886779E-4</c:v>
                </c:pt>
                <c:pt idx="1">
                  <c:v>6.0669994862901522E-3</c:v>
                </c:pt>
                <c:pt idx="2">
                  <c:v>8.9742629621308578E-3</c:v>
                </c:pt>
                <c:pt idx="3">
                  <c:v>1.1802531329162343E-2</c:v>
                </c:pt>
                <c:pt idx="4">
                  <c:v>1.2952328267966341E-2</c:v>
                </c:pt>
                <c:pt idx="5">
                  <c:v>1.4314137687644113E-2</c:v>
                </c:pt>
              </c:numCache>
            </c:numRef>
          </c:val>
          <c:smooth val="0"/>
          <c:extLst>
            <c:ext xmlns:c16="http://schemas.microsoft.com/office/drawing/2014/chart" uri="{C3380CC4-5D6E-409C-BE32-E72D297353CC}">
              <c16:uniqueId val="{00000002-376D-4B0E-8079-A4DF47B2DA55}"/>
            </c:ext>
          </c:extLst>
        </c:ser>
        <c:dLbls>
          <c:showLegendKey val="0"/>
          <c:showVal val="1"/>
          <c:showCatName val="0"/>
          <c:showSerName val="0"/>
          <c:showPercent val="0"/>
          <c:showBubbleSize val="0"/>
        </c:dLbls>
        <c:marker val="1"/>
        <c:smooth val="0"/>
        <c:axId val="205140864"/>
        <c:axId val="426424288"/>
      </c:lineChart>
      <c:catAx>
        <c:axId val="938845696"/>
        <c:scaling>
          <c:orientation val="minMax"/>
        </c:scaling>
        <c:delete val="0"/>
        <c:axPos val="b"/>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r>
                  <a:rPr lang="es-CL"/>
                  <a:t>Years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es-CL"/>
            </a:p>
          </c:txPr>
        </c:title>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s-CL"/>
          </a:p>
        </c:txPr>
        <c:crossAx val="1120467984"/>
        <c:crosses val="autoZero"/>
        <c:auto val="1"/>
        <c:lblAlgn val="ctr"/>
        <c:lblOffset val="100"/>
        <c:noMultiLvlLbl val="0"/>
      </c:catAx>
      <c:valAx>
        <c:axId val="1120467984"/>
        <c:scaling>
          <c:orientation val="minMax"/>
          <c:max val="1.5000000000000003E-2"/>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lumMod val="65000"/>
                        <a:lumOff val="35000"/>
                      </a:sysClr>
                    </a:solidFill>
                    <a:latin typeface="+mn-lt"/>
                    <a:ea typeface="+mn-ea"/>
                    <a:cs typeface="+mn-cs"/>
                  </a:defRPr>
                </a:pPr>
                <a:r>
                  <a:rPr lang="es-CL">
                    <a:solidFill>
                      <a:schemeClr val="tx1">
                        <a:lumMod val="50000"/>
                        <a:lumOff val="50000"/>
                      </a:schemeClr>
                    </a:solidFill>
                  </a:rPr>
                  <a:t>Percentage </a:t>
                </a:r>
                <a:r>
                  <a:rPr lang="es-CL" sz="900" b="1" i="0" u="none" strike="noStrike" kern="1200" cap="none" spc="0" normalizeH="0" baseline="0">
                    <a:solidFill>
                      <a:schemeClr val="tx1">
                        <a:lumMod val="50000"/>
                        <a:lumOff val="50000"/>
                      </a:schemeClr>
                    </a:solidFill>
                  </a:rPr>
                  <a:t>Employment of people with disabilities</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s-CL"/>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lumMod val="65000"/>
                      <a:lumOff val="35000"/>
                    </a:sysClr>
                  </a:solidFill>
                  <a:latin typeface="+mn-lt"/>
                  <a:ea typeface="+mn-ea"/>
                  <a:cs typeface="+mn-cs"/>
                </a:defRPr>
              </a:pPr>
              <a:endParaRPr lang="es-CL"/>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CL"/>
          </a:p>
        </c:txPr>
        <c:crossAx val="938845696"/>
        <c:crosses val="autoZero"/>
        <c:crossBetween val="between"/>
        <c:majorUnit val="5.000000000000001E-3"/>
      </c:valAx>
      <c:valAx>
        <c:axId val="426424288"/>
        <c:scaling>
          <c:orientation val="minMax"/>
          <c:max val="1.5000000000000003E-2"/>
        </c:scaling>
        <c:delete val="1"/>
        <c:axPos val="r"/>
        <c:numFmt formatCode="0.0%" sourceLinked="1"/>
        <c:majorTickMark val="none"/>
        <c:minorTickMark val="none"/>
        <c:tickLblPos val="nextTo"/>
        <c:crossAx val="205140864"/>
        <c:crosses val="max"/>
        <c:crossBetween val="between"/>
        <c:majorUnit val="5.000000000000001E-3"/>
      </c:valAx>
      <c:catAx>
        <c:axId val="205140864"/>
        <c:scaling>
          <c:orientation val="minMax"/>
        </c:scaling>
        <c:delete val="1"/>
        <c:axPos val="b"/>
        <c:numFmt formatCode="General" sourceLinked="1"/>
        <c:majorTickMark val="out"/>
        <c:minorTickMark val="none"/>
        <c:tickLblPos val="nextTo"/>
        <c:crossAx val="4264242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CL"/>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lt1"/>
    </a:solidFill>
    <a:ln w="28575" cap="flat" cmpd="sng" algn="ctr">
      <a:solidFill>
        <a:schemeClr val="bg1">
          <a:lumMod val="50000"/>
        </a:schemeClr>
      </a:solidFill>
      <a:round/>
    </a:ln>
    <a:effectLst/>
  </c:spPr>
  <c:txPr>
    <a:bodyPr/>
    <a:lstStyle/>
    <a:p>
      <a:pPr>
        <a:defRPr/>
      </a:pPr>
      <a:endParaRPr lang="es-C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L"/>
              <a:t>Local Suppliers</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L"/>
        </a:p>
      </c:txPr>
    </c:title>
    <c:autoTitleDeleted val="0"/>
    <c:plotArea>
      <c:layout/>
      <c:areaChart>
        <c:grouping val="stacked"/>
        <c:varyColors val="0"/>
        <c:ser>
          <c:idx val="0"/>
          <c:order val="0"/>
          <c:tx>
            <c:strRef>
              <c:f>'Sustainability Goals'!$H$65</c:f>
              <c:strCache>
                <c:ptCount val="1"/>
                <c:pt idx="0">
                  <c:v>Local Suppliers Mining Division</c:v>
                </c:pt>
              </c:strCache>
            </c:strRef>
          </c:tx>
          <c:spPr>
            <a:solidFill>
              <a:schemeClr val="accent3"/>
            </a:solidFill>
            <a:ln>
              <a:noFill/>
            </a:ln>
            <a:effectLst/>
          </c:spPr>
          <c:dLbls>
            <c:delete val="1"/>
          </c:dLbls>
          <c:cat>
            <c:numRef>
              <c:f>'Sustainability Goals'!$G$66:$G$71</c:f>
              <c:numCache>
                <c:formatCode>General</c:formatCode>
                <c:ptCount val="6"/>
                <c:pt idx="0">
                  <c:v>2018</c:v>
                </c:pt>
                <c:pt idx="1">
                  <c:v>2019</c:v>
                </c:pt>
                <c:pt idx="2">
                  <c:v>2020</c:v>
                </c:pt>
                <c:pt idx="3">
                  <c:v>2021</c:v>
                </c:pt>
                <c:pt idx="4">
                  <c:v>2022</c:v>
                </c:pt>
                <c:pt idx="5">
                  <c:v>2023</c:v>
                </c:pt>
              </c:numCache>
            </c:numRef>
          </c:cat>
          <c:val>
            <c:numRef>
              <c:f>'Sustainability Goals'!$H$66:$H$71</c:f>
              <c:numCache>
                <c:formatCode>#,##0</c:formatCode>
                <c:ptCount val="6"/>
                <c:pt idx="0">
                  <c:v>1171</c:v>
                </c:pt>
                <c:pt idx="1">
                  <c:v>671</c:v>
                </c:pt>
                <c:pt idx="2">
                  <c:v>494</c:v>
                </c:pt>
                <c:pt idx="3">
                  <c:v>300.25</c:v>
                </c:pt>
                <c:pt idx="4">
                  <c:v>1089</c:v>
                </c:pt>
                <c:pt idx="5">
                  <c:v>971</c:v>
                </c:pt>
              </c:numCache>
            </c:numRef>
          </c:val>
          <c:extLst>
            <c:ext xmlns:c16="http://schemas.microsoft.com/office/drawing/2014/chart" uri="{C3380CC4-5D6E-409C-BE32-E72D297353CC}">
              <c16:uniqueId val="{00000000-1653-4F60-8792-F7C14C299203}"/>
            </c:ext>
          </c:extLst>
        </c:ser>
        <c:ser>
          <c:idx val="1"/>
          <c:order val="1"/>
          <c:tx>
            <c:strRef>
              <c:f>'Sustainability Goals'!$I$65</c:f>
              <c:strCache>
                <c:ptCount val="1"/>
                <c:pt idx="0">
                  <c:v>Local Suppliers Transport Division</c:v>
                </c:pt>
              </c:strCache>
            </c:strRef>
          </c:tx>
          <c:spPr>
            <a:solidFill>
              <a:schemeClr val="accent4"/>
            </a:solidFill>
            <a:ln w="25400">
              <a:noFill/>
            </a:ln>
            <a:effectLst/>
          </c:spPr>
          <c:dLbls>
            <c:delete val="1"/>
          </c:dLbls>
          <c:cat>
            <c:numRef>
              <c:f>'Sustainability Goals'!$G$66:$G$71</c:f>
              <c:numCache>
                <c:formatCode>General</c:formatCode>
                <c:ptCount val="6"/>
                <c:pt idx="0">
                  <c:v>2018</c:v>
                </c:pt>
                <c:pt idx="1">
                  <c:v>2019</c:v>
                </c:pt>
                <c:pt idx="2">
                  <c:v>2020</c:v>
                </c:pt>
                <c:pt idx="3">
                  <c:v>2021</c:v>
                </c:pt>
                <c:pt idx="4">
                  <c:v>2022</c:v>
                </c:pt>
                <c:pt idx="5">
                  <c:v>2023</c:v>
                </c:pt>
              </c:numCache>
            </c:numRef>
          </c:cat>
          <c:val>
            <c:numRef>
              <c:f>'Sustainability Goals'!$I$66:$I$71</c:f>
              <c:numCache>
                <c:formatCode>#,##0</c:formatCode>
                <c:ptCount val="6"/>
                <c:pt idx="0">
                  <c:v>578</c:v>
                </c:pt>
                <c:pt idx="1">
                  <c:v>426</c:v>
                </c:pt>
                <c:pt idx="2">
                  <c:v>460</c:v>
                </c:pt>
                <c:pt idx="3">
                  <c:v>925</c:v>
                </c:pt>
                <c:pt idx="4">
                  <c:v>48</c:v>
                </c:pt>
                <c:pt idx="5">
                  <c:v>321</c:v>
                </c:pt>
              </c:numCache>
            </c:numRef>
          </c:val>
          <c:extLst>
            <c:ext xmlns:c16="http://schemas.microsoft.com/office/drawing/2014/chart" uri="{C3380CC4-5D6E-409C-BE32-E72D297353CC}">
              <c16:uniqueId val="{00000001-1653-4F60-8792-F7C14C299203}"/>
            </c:ext>
          </c:extLst>
        </c:ser>
        <c:dLbls>
          <c:showLegendKey val="0"/>
          <c:showVal val="1"/>
          <c:showCatName val="0"/>
          <c:showSerName val="0"/>
          <c:showPercent val="0"/>
          <c:showBubbleSize val="0"/>
        </c:dLbls>
        <c:axId val="938845696"/>
        <c:axId val="1120467984"/>
      </c:areaChart>
      <c:lineChart>
        <c:grouping val="standard"/>
        <c:varyColors val="0"/>
        <c:ser>
          <c:idx val="2"/>
          <c:order val="2"/>
          <c:tx>
            <c:strRef>
              <c:f>'Sustainability Goals'!$J$65</c:f>
              <c:strCache>
                <c:ptCount val="1"/>
                <c:pt idx="0">
                  <c:v>Local Suppliers Antofagasta plc</c:v>
                </c:pt>
              </c:strCache>
            </c:strRef>
          </c:tx>
          <c:spPr>
            <a:ln w="22225" cap="rnd">
              <a:solidFill>
                <a:schemeClr val="accent1"/>
              </a:solidFill>
              <a:round/>
            </a:ln>
            <a:effectLst/>
          </c:spPr>
          <c:marker>
            <c:symbol val="circle"/>
            <c:size val="6"/>
            <c:spPr>
              <a:solidFill>
                <a:srgbClr val="EAAA00"/>
              </a:solidFill>
              <a:ln w="15875">
                <a:solidFill>
                  <a:schemeClr val="accent1"/>
                </a:solidFill>
                <a:round/>
              </a:ln>
              <a:effectLst/>
            </c:spPr>
          </c:marker>
          <c:dLbls>
            <c:spPr>
              <a:solidFill>
                <a:schemeClr val="bg2"/>
              </a:solidFill>
              <a:ln>
                <a:solidFill>
                  <a:srgbClr val="EAAA00"/>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cap="flat" cmpd="sng" algn="ctr">
                      <a:solidFill>
                        <a:schemeClr val="dk1">
                          <a:lumMod val="35000"/>
                          <a:lumOff val="65000"/>
                        </a:schemeClr>
                      </a:solidFill>
                      <a:round/>
                    </a:ln>
                    <a:effectLst/>
                  </c:spPr>
                </c15:leaderLines>
              </c:ext>
            </c:extLst>
          </c:dLbls>
          <c:cat>
            <c:numRef>
              <c:f>'Sustainability Goals'!$G$66:$G$71</c:f>
              <c:numCache>
                <c:formatCode>General</c:formatCode>
                <c:ptCount val="6"/>
                <c:pt idx="0">
                  <c:v>2018</c:v>
                </c:pt>
                <c:pt idx="1">
                  <c:v>2019</c:v>
                </c:pt>
                <c:pt idx="2">
                  <c:v>2020</c:v>
                </c:pt>
                <c:pt idx="3">
                  <c:v>2021</c:v>
                </c:pt>
                <c:pt idx="4">
                  <c:v>2022</c:v>
                </c:pt>
                <c:pt idx="5">
                  <c:v>2023</c:v>
                </c:pt>
              </c:numCache>
            </c:numRef>
          </c:cat>
          <c:val>
            <c:numRef>
              <c:f>'Sustainability Goals'!$J$66:$J$71</c:f>
              <c:numCache>
                <c:formatCode>#,##0</c:formatCode>
                <c:ptCount val="6"/>
                <c:pt idx="0">
                  <c:v>1749</c:v>
                </c:pt>
                <c:pt idx="1">
                  <c:v>1097</c:v>
                </c:pt>
                <c:pt idx="2">
                  <c:v>954</c:v>
                </c:pt>
                <c:pt idx="3">
                  <c:v>1225.25</c:v>
                </c:pt>
                <c:pt idx="4">
                  <c:v>1137</c:v>
                </c:pt>
                <c:pt idx="5">
                  <c:v>1292</c:v>
                </c:pt>
              </c:numCache>
            </c:numRef>
          </c:val>
          <c:smooth val="0"/>
          <c:extLst>
            <c:ext xmlns:c16="http://schemas.microsoft.com/office/drawing/2014/chart" uri="{C3380CC4-5D6E-409C-BE32-E72D297353CC}">
              <c16:uniqueId val="{00000002-1653-4F60-8792-F7C14C299203}"/>
            </c:ext>
          </c:extLst>
        </c:ser>
        <c:ser>
          <c:idx val="3"/>
          <c:order val="3"/>
          <c:tx>
            <c:strRef>
              <c:f>'Sustainability Goals'!$H$65</c:f>
              <c:strCache>
                <c:ptCount val="1"/>
                <c:pt idx="0">
                  <c:v>Local Suppliers Mining Division</c:v>
                </c:pt>
              </c:strCache>
            </c:strRef>
          </c:tx>
          <c:spPr>
            <a:ln w="22225" cap="rnd">
              <a:noFill/>
              <a:round/>
            </a:ln>
            <a:effectLst/>
          </c:spPr>
          <c:marker>
            <c:symbol val="circle"/>
            <c:size val="4"/>
            <c:spPr>
              <a:solidFill>
                <a:schemeClr val="accent3">
                  <a:alpha val="50000"/>
                </a:schemeClr>
              </a:solidFill>
              <a:ln w="15875">
                <a:noFill/>
                <a:round/>
              </a:ln>
              <a:effectLst/>
            </c:spPr>
          </c:marker>
          <c:dLbls>
            <c:delete val="1"/>
          </c:dLbls>
          <c:cat>
            <c:numRef>
              <c:f>'Sustainability Goals'!$G$66:$G$71</c:f>
              <c:numCache>
                <c:formatCode>General</c:formatCode>
                <c:ptCount val="6"/>
                <c:pt idx="0">
                  <c:v>2018</c:v>
                </c:pt>
                <c:pt idx="1">
                  <c:v>2019</c:v>
                </c:pt>
                <c:pt idx="2">
                  <c:v>2020</c:v>
                </c:pt>
                <c:pt idx="3">
                  <c:v>2021</c:v>
                </c:pt>
                <c:pt idx="4">
                  <c:v>2022</c:v>
                </c:pt>
                <c:pt idx="5">
                  <c:v>2023</c:v>
                </c:pt>
              </c:numCache>
            </c:numRef>
          </c:cat>
          <c:val>
            <c:numRef>
              <c:f>'Sustainability Goals'!$H$66:$H$71</c:f>
              <c:numCache>
                <c:formatCode>#,##0</c:formatCode>
                <c:ptCount val="6"/>
                <c:pt idx="0">
                  <c:v>1171</c:v>
                </c:pt>
                <c:pt idx="1">
                  <c:v>671</c:v>
                </c:pt>
                <c:pt idx="2">
                  <c:v>494</c:v>
                </c:pt>
                <c:pt idx="3">
                  <c:v>300.25</c:v>
                </c:pt>
                <c:pt idx="4">
                  <c:v>1089</c:v>
                </c:pt>
                <c:pt idx="5">
                  <c:v>971</c:v>
                </c:pt>
              </c:numCache>
            </c:numRef>
          </c:val>
          <c:smooth val="0"/>
          <c:extLst>
            <c:ext xmlns:c16="http://schemas.microsoft.com/office/drawing/2014/chart" uri="{C3380CC4-5D6E-409C-BE32-E72D297353CC}">
              <c16:uniqueId val="{00000000-09E6-49A4-9B28-A29858CA8C5C}"/>
            </c:ext>
          </c:extLst>
        </c:ser>
        <c:dLbls>
          <c:showLegendKey val="0"/>
          <c:showVal val="1"/>
          <c:showCatName val="0"/>
          <c:showSerName val="0"/>
          <c:showPercent val="0"/>
          <c:showBubbleSize val="0"/>
        </c:dLbls>
        <c:marker val="1"/>
        <c:smooth val="0"/>
        <c:axId val="205140864"/>
        <c:axId val="426424288"/>
      </c:lineChart>
      <c:catAx>
        <c:axId val="938845696"/>
        <c:scaling>
          <c:orientation val="minMax"/>
        </c:scaling>
        <c:delete val="0"/>
        <c:axPos val="b"/>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r>
                  <a:rPr lang="es-CL"/>
                  <a:t>Years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es-CL"/>
            </a:p>
          </c:txPr>
        </c:title>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s-CL"/>
          </a:p>
        </c:txPr>
        <c:crossAx val="1120467984"/>
        <c:crosses val="autoZero"/>
        <c:auto val="1"/>
        <c:lblAlgn val="ctr"/>
        <c:lblOffset val="100"/>
        <c:noMultiLvlLbl val="0"/>
      </c:catAx>
      <c:valAx>
        <c:axId val="1120467984"/>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r>
                  <a:rPr lang="es-CL">
                    <a:solidFill>
                      <a:schemeClr val="tx1">
                        <a:lumMod val="50000"/>
                        <a:lumOff val="50000"/>
                      </a:schemeClr>
                    </a:solidFill>
                  </a:rPr>
                  <a:t>Number of</a:t>
                </a:r>
                <a:r>
                  <a:rPr lang="es-CL" baseline="0">
                    <a:solidFill>
                      <a:schemeClr val="tx1">
                        <a:lumMod val="50000"/>
                        <a:lumOff val="50000"/>
                      </a:schemeClr>
                    </a:solidFill>
                  </a:rPr>
                  <a:t> Local Suppliers</a:t>
                </a:r>
                <a:endParaRPr lang="es-CL">
                  <a:solidFill>
                    <a:schemeClr val="tx1">
                      <a:lumMod val="50000"/>
                      <a:lumOff val="50000"/>
                    </a:schemeClr>
                  </a:solidFill>
                </a:endParaRP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es-CL"/>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CL"/>
          </a:p>
        </c:txPr>
        <c:crossAx val="938845696"/>
        <c:crosses val="autoZero"/>
        <c:crossBetween val="between"/>
        <c:majorUnit val="500"/>
      </c:valAx>
      <c:valAx>
        <c:axId val="426424288"/>
        <c:scaling>
          <c:orientation val="minMax"/>
        </c:scaling>
        <c:delete val="1"/>
        <c:axPos val="r"/>
        <c:numFmt formatCode="#,##0" sourceLinked="1"/>
        <c:majorTickMark val="none"/>
        <c:minorTickMark val="none"/>
        <c:tickLblPos val="nextTo"/>
        <c:crossAx val="205140864"/>
        <c:crosses val="max"/>
        <c:crossBetween val="between"/>
      </c:valAx>
      <c:catAx>
        <c:axId val="205140864"/>
        <c:scaling>
          <c:orientation val="minMax"/>
        </c:scaling>
        <c:delete val="1"/>
        <c:axPos val="b"/>
        <c:numFmt formatCode="General" sourceLinked="1"/>
        <c:majorTickMark val="out"/>
        <c:minorTickMark val="none"/>
        <c:tickLblPos val="nextTo"/>
        <c:crossAx val="426424288"/>
        <c:crosses val="autoZero"/>
        <c:auto val="1"/>
        <c:lblAlgn val="ctr"/>
        <c:lblOffset val="100"/>
        <c:noMultiLvlLbl val="0"/>
      </c:cat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CL"/>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lt1"/>
    </a:solidFill>
    <a:ln w="28575" cap="flat" cmpd="sng" algn="ctr">
      <a:solidFill>
        <a:schemeClr val="bg1">
          <a:lumMod val="50000"/>
        </a:schemeClr>
      </a:solidFill>
      <a:round/>
    </a:ln>
    <a:effectLst/>
  </c:spPr>
  <c:txPr>
    <a:bodyPr/>
    <a:lstStyle/>
    <a:p>
      <a:pPr>
        <a:defRPr/>
      </a:pPr>
      <a:endParaRPr lang="es-C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L"/>
              <a:t>Scope 1 and 2 (Market-based)</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L"/>
        </a:p>
      </c:txPr>
    </c:title>
    <c:autoTitleDeleted val="0"/>
    <c:plotArea>
      <c:layout/>
      <c:areaChart>
        <c:grouping val="stacked"/>
        <c:varyColors val="0"/>
        <c:ser>
          <c:idx val="0"/>
          <c:order val="0"/>
          <c:tx>
            <c:strRef>
              <c:f>'Sustainability Goals'!$H$77</c:f>
              <c:strCache>
                <c:ptCount val="1"/>
                <c:pt idx="0">
                  <c:v>Scope 1 and 2 (Market-based) Mining Division</c:v>
                </c:pt>
              </c:strCache>
            </c:strRef>
          </c:tx>
          <c:spPr>
            <a:solidFill>
              <a:schemeClr val="accent3"/>
            </a:solidFill>
            <a:ln w="25400">
              <a:noFill/>
            </a:ln>
            <a:effectLst/>
          </c:spPr>
          <c:dLbls>
            <c:delete val="1"/>
          </c:dLbls>
          <c:cat>
            <c:strRef>
              <c:f>'Sustainability Goals'!$G$80:$G$85</c:f>
              <c:strCache>
                <c:ptCount val="6"/>
                <c:pt idx="0">
                  <c:v>2020</c:v>
                </c:pt>
                <c:pt idx="1">
                  <c:v>2021</c:v>
                </c:pt>
                <c:pt idx="2">
                  <c:v>2022</c:v>
                </c:pt>
                <c:pt idx="3">
                  <c:v>2023</c:v>
                </c:pt>
                <c:pt idx="4">
                  <c:v>…</c:v>
                </c:pt>
                <c:pt idx="5">
                  <c:v>2035</c:v>
                </c:pt>
              </c:strCache>
            </c:strRef>
          </c:cat>
          <c:val>
            <c:numRef>
              <c:f>'Sustainability Goals'!$H$80:$H$83</c:f>
              <c:numCache>
                <c:formatCode>#,##0</c:formatCode>
                <c:ptCount val="4"/>
                <c:pt idx="0">
                  <c:v>2138971</c:v>
                </c:pt>
                <c:pt idx="1">
                  <c:v>1956773</c:v>
                </c:pt>
                <c:pt idx="2">
                  <c:v>1208817</c:v>
                </c:pt>
                <c:pt idx="3">
                  <c:v>1188402</c:v>
                </c:pt>
              </c:numCache>
            </c:numRef>
          </c:val>
          <c:extLst>
            <c:ext xmlns:c16="http://schemas.microsoft.com/office/drawing/2014/chart" uri="{C3380CC4-5D6E-409C-BE32-E72D297353CC}">
              <c16:uniqueId val="{00000000-EC8C-4791-B1EE-AEF9FCE184AE}"/>
            </c:ext>
          </c:extLst>
        </c:ser>
        <c:ser>
          <c:idx val="1"/>
          <c:order val="1"/>
          <c:tx>
            <c:strRef>
              <c:f>'Sustainability Goals'!$I$77</c:f>
              <c:strCache>
                <c:ptCount val="1"/>
                <c:pt idx="0">
                  <c:v>Scope 1 and 2 (Market-based) Transport Division</c:v>
                </c:pt>
              </c:strCache>
            </c:strRef>
          </c:tx>
          <c:spPr>
            <a:solidFill>
              <a:schemeClr val="accent4"/>
            </a:solidFill>
            <a:ln w="25400">
              <a:noFill/>
            </a:ln>
            <a:effectLst/>
          </c:spPr>
          <c:dLbls>
            <c:delete val="1"/>
          </c:dLbls>
          <c:cat>
            <c:strRef>
              <c:f>'Sustainability Goals'!$G$80:$G$85</c:f>
              <c:strCache>
                <c:ptCount val="6"/>
                <c:pt idx="0">
                  <c:v>2020</c:v>
                </c:pt>
                <c:pt idx="1">
                  <c:v>2021</c:v>
                </c:pt>
                <c:pt idx="2">
                  <c:v>2022</c:v>
                </c:pt>
                <c:pt idx="3">
                  <c:v>2023</c:v>
                </c:pt>
                <c:pt idx="4">
                  <c:v>…</c:v>
                </c:pt>
                <c:pt idx="5">
                  <c:v>2035</c:v>
                </c:pt>
              </c:strCache>
            </c:strRef>
          </c:cat>
          <c:val>
            <c:numRef>
              <c:f>'Sustainability Goals'!$I$80:$I$83</c:f>
              <c:numCache>
                <c:formatCode>#,##0</c:formatCode>
                <c:ptCount val="4"/>
                <c:pt idx="0">
                  <c:v>89794</c:v>
                </c:pt>
                <c:pt idx="1">
                  <c:v>91600.68</c:v>
                </c:pt>
                <c:pt idx="2">
                  <c:v>91785</c:v>
                </c:pt>
                <c:pt idx="3">
                  <c:v>88476</c:v>
                </c:pt>
              </c:numCache>
            </c:numRef>
          </c:val>
          <c:extLst>
            <c:ext xmlns:c16="http://schemas.microsoft.com/office/drawing/2014/chart" uri="{C3380CC4-5D6E-409C-BE32-E72D297353CC}">
              <c16:uniqueId val="{00000001-EC8C-4791-B1EE-AEF9FCE184AE}"/>
            </c:ext>
          </c:extLst>
        </c:ser>
        <c:dLbls>
          <c:showLegendKey val="0"/>
          <c:showVal val="1"/>
          <c:showCatName val="0"/>
          <c:showSerName val="0"/>
          <c:showPercent val="0"/>
          <c:showBubbleSize val="0"/>
        </c:dLbls>
        <c:axId val="938845696"/>
        <c:axId val="1120467984"/>
      </c:areaChart>
      <c:lineChart>
        <c:grouping val="standard"/>
        <c:varyColors val="0"/>
        <c:ser>
          <c:idx val="2"/>
          <c:order val="2"/>
          <c:tx>
            <c:strRef>
              <c:f>'Sustainability Goals'!$J$77</c:f>
              <c:strCache>
                <c:ptCount val="1"/>
                <c:pt idx="0">
                  <c:v>Scope 1 and 2 (Market-based) Antofagasta plc</c:v>
                </c:pt>
              </c:strCache>
            </c:strRef>
          </c:tx>
          <c:spPr>
            <a:ln w="22225" cap="rnd">
              <a:solidFill>
                <a:schemeClr val="accent1"/>
              </a:solidFill>
              <a:round/>
            </a:ln>
            <a:effectLst/>
          </c:spPr>
          <c:marker>
            <c:symbol val="circle"/>
            <c:size val="6"/>
            <c:spPr>
              <a:solidFill>
                <a:schemeClr val="accent1"/>
              </a:solidFill>
              <a:ln w="15875">
                <a:solidFill>
                  <a:schemeClr val="accent1"/>
                </a:solidFill>
                <a:round/>
              </a:ln>
              <a:effectLst/>
            </c:spPr>
          </c:marker>
          <c:dLbls>
            <c:spPr>
              <a:solidFill>
                <a:schemeClr val="bg2"/>
              </a:solidFill>
              <a:ln>
                <a:solidFill>
                  <a:srgbClr val="EAAA00"/>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cap="flat" cmpd="sng" algn="ctr">
                      <a:solidFill>
                        <a:schemeClr val="dk1">
                          <a:lumMod val="35000"/>
                          <a:lumOff val="65000"/>
                        </a:schemeClr>
                      </a:solidFill>
                      <a:round/>
                    </a:ln>
                    <a:effectLst/>
                  </c:spPr>
                </c15:leaderLines>
              </c:ext>
            </c:extLst>
          </c:dLbls>
          <c:cat>
            <c:numRef>
              <c:f>'Sustainability Goals'!$G$80:$G$83</c:f>
              <c:numCache>
                <c:formatCode>General</c:formatCode>
                <c:ptCount val="4"/>
                <c:pt idx="0">
                  <c:v>2020</c:v>
                </c:pt>
                <c:pt idx="1">
                  <c:v>2021</c:v>
                </c:pt>
                <c:pt idx="2">
                  <c:v>2022</c:v>
                </c:pt>
                <c:pt idx="3">
                  <c:v>2023</c:v>
                </c:pt>
              </c:numCache>
            </c:numRef>
          </c:cat>
          <c:val>
            <c:numRef>
              <c:f>'Sustainability Goals'!$J$80:$J$83</c:f>
              <c:numCache>
                <c:formatCode>#,##0</c:formatCode>
                <c:ptCount val="4"/>
                <c:pt idx="0">
                  <c:v>2228765</c:v>
                </c:pt>
                <c:pt idx="1">
                  <c:v>2048373.68</c:v>
                </c:pt>
                <c:pt idx="2">
                  <c:v>1300602</c:v>
                </c:pt>
                <c:pt idx="3">
                  <c:v>1276878</c:v>
                </c:pt>
              </c:numCache>
            </c:numRef>
          </c:val>
          <c:smooth val="0"/>
          <c:extLst>
            <c:ext xmlns:c16="http://schemas.microsoft.com/office/drawing/2014/chart" uri="{C3380CC4-5D6E-409C-BE32-E72D297353CC}">
              <c16:uniqueId val="{00000002-EC8C-4791-B1EE-AEF9FCE184AE}"/>
            </c:ext>
          </c:extLst>
        </c:ser>
        <c:ser>
          <c:idx val="3"/>
          <c:order val="3"/>
          <c:tx>
            <c:strRef>
              <c:f>'Sustainability Goals'!$K$77</c:f>
              <c:strCache>
                <c:ptCount val="1"/>
                <c:pt idx="0">
                  <c:v>2035 goal: 50% reduction in emissions with 2020 as baseline</c:v>
                </c:pt>
              </c:strCache>
            </c:strRef>
          </c:tx>
          <c:spPr>
            <a:ln w="22225" cap="rnd">
              <a:solidFill>
                <a:schemeClr val="tx1">
                  <a:lumMod val="50000"/>
                  <a:lumOff val="50000"/>
                </a:schemeClr>
              </a:solidFill>
              <a:round/>
            </a:ln>
            <a:effectLst/>
          </c:spPr>
          <c:marker>
            <c:symbol val="circle"/>
            <c:size val="6"/>
            <c:spPr>
              <a:solidFill>
                <a:schemeClr val="tx1"/>
              </a:solidFill>
              <a:ln w="15875">
                <a:solidFill>
                  <a:schemeClr val="tx1">
                    <a:lumMod val="50000"/>
                    <a:lumOff val="50000"/>
                  </a:schemeClr>
                </a:solidFill>
                <a:round/>
              </a:ln>
              <a:effectLst/>
            </c:spPr>
          </c:marker>
          <c:dLbls>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C8C-4791-B1EE-AEF9FCE184AE}"/>
                </c:ext>
              </c:extLst>
            </c:dLbl>
            <c:spPr>
              <a:solidFill>
                <a:schemeClr val="bg1">
                  <a:lumMod val="95000"/>
                </a:schemeClr>
              </a:solidFill>
              <a:ln>
                <a:solidFill>
                  <a:schemeClr val="tx1">
                    <a:lumMod val="50000"/>
                    <a:lumOff val="50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cap="flat" cmpd="sng" algn="ctr">
                      <a:solidFill>
                        <a:schemeClr val="dk1">
                          <a:lumMod val="35000"/>
                          <a:lumOff val="65000"/>
                        </a:schemeClr>
                      </a:solidFill>
                      <a:round/>
                    </a:ln>
                    <a:effectLst/>
                  </c:spPr>
                </c15:leaderLines>
              </c:ext>
            </c:extLst>
          </c:dLbls>
          <c:cat>
            <c:numRef>
              <c:f>'Sustainability Goals'!$G$80:$G$83</c:f>
              <c:numCache>
                <c:formatCode>General</c:formatCode>
                <c:ptCount val="4"/>
                <c:pt idx="0">
                  <c:v>2020</c:v>
                </c:pt>
                <c:pt idx="1">
                  <c:v>2021</c:v>
                </c:pt>
                <c:pt idx="2">
                  <c:v>2022</c:v>
                </c:pt>
                <c:pt idx="3">
                  <c:v>2023</c:v>
                </c:pt>
              </c:numCache>
            </c:numRef>
          </c:cat>
          <c:val>
            <c:numRef>
              <c:f>'Sustainability Goals'!$K$80:$K$85</c:f>
              <c:numCache>
                <c:formatCode>#,##0</c:formatCode>
                <c:ptCount val="6"/>
                <c:pt idx="0">
                  <c:v>1114382.5</c:v>
                </c:pt>
                <c:pt idx="1">
                  <c:v>1114382.5</c:v>
                </c:pt>
                <c:pt idx="2">
                  <c:v>1114382.5</c:v>
                </c:pt>
                <c:pt idx="3">
                  <c:v>1114382.5</c:v>
                </c:pt>
                <c:pt idx="4">
                  <c:v>1114382.5</c:v>
                </c:pt>
                <c:pt idx="5">
                  <c:v>1114382.5</c:v>
                </c:pt>
              </c:numCache>
            </c:numRef>
          </c:val>
          <c:smooth val="0"/>
          <c:extLst>
            <c:ext xmlns:c16="http://schemas.microsoft.com/office/drawing/2014/chart" uri="{C3380CC4-5D6E-409C-BE32-E72D297353CC}">
              <c16:uniqueId val="{00000006-EC8C-4791-B1EE-AEF9FCE184AE}"/>
            </c:ext>
          </c:extLst>
        </c:ser>
        <c:ser>
          <c:idx val="4"/>
          <c:order val="4"/>
          <c:tx>
            <c:strRef>
              <c:f>'Sustainability Goals'!$H$77</c:f>
              <c:strCache>
                <c:ptCount val="1"/>
                <c:pt idx="0">
                  <c:v>Scope 1 and 2 (Market-based) Mining Division</c:v>
                </c:pt>
              </c:strCache>
            </c:strRef>
          </c:tx>
          <c:spPr>
            <a:ln w="22225" cap="rnd">
              <a:noFill/>
              <a:round/>
            </a:ln>
            <a:effectLst/>
          </c:spPr>
          <c:marker>
            <c:symbol val="circle"/>
            <c:size val="4"/>
            <c:spPr>
              <a:solidFill>
                <a:schemeClr val="accent3">
                  <a:alpha val="50000"/>
                </a:schemeClr>
              </a:solidFill>
              <a:ln w="15875">
                <a:noFill/>
                <a:round/>
              </a:ln>
              <a:effectLst/>
            </c:spPr>
          </c:marker>
          <c:dLbls>
            <c:delete val="1"/>
          </c:dLbls>
          <c:cat>
            <c:numRef>
              <c:f>'Sustainability Goals'!$G$80:$G$83</c:f>
              <c:numCache>
                <c:formatCode>General</c:formatCode>
                <c:ptCount val="4"/>
                <c:pt idx="0">
                  <c:v>2020</c:v>
                </c:pt>
                <c:pt idx="1">
                  <c:v>2021</c:v>
                </c:pt>
                <c:pt idx="2">
                  <c:v>2022</c:v>
                </c:pt>
                <c:pt idx="3">
                  <c:v>2023</c:v>
                </c:pt>
              </c:numCache>
            </c:numRef>
          </c:cat>
          <c:val>
            <c:numRef>
              <c:f>'Sustainability Goals'!$H$80:$H$83</c:f>
              <c:numCache>
                <c:formatCode>#,##0</c:formatCode>
                <c:ptCount val="4"/>
                <c:pt idx="0">
                  <c:v>2138971</c:v>
                </c:pt>
                <c:pt idx="1">
                  <c:v>1956773</c:v>
                </c:pt>
                <c:pt idx="2">
                  <c:v>1208817</c:v>
                </c:pt>
                <c:pt idx="3">
                  <c:v>1188402</c:v>
                </c:pt>
              </c:numCache>
            </c:numRef>
          </c:val>
          <c:smooth val="0"/>
          <c:extLst>
            <c:ext xmlns:c16="http://schemas.microsoft.com/office/drawing/2014/chart" uri="{C3380CC4-5D6E-409C-BE32-E72D297353CC}">
              <c16:uniqueId val="{00000001-6718-41B5-AFB4-81CEDDD700D2}"/>
            </c:ext>
          </c:extLst>
        </c:ser>
        <c:dLbls>
          <c:showLegendKey val="0"/>
          <c:showVal val="1"/>
          <c:showCatName val="0"/>
          <c:showSerName val="0"/>
          <c:showPercent val="0"/>
          <c:showBubbleSize val="0"/>
        </c:dLbls>
        <c:marker val="1"/>
        <c:smooth val="0"/>
        <c:axId val="205140864"/>
        <c:axId val="426424288"/>
      </c:lineChart>
      <c:catAx>
        <c:axId val="938845696"/>
        <c:scaling>
          <c:orientation val="minMax"/>
        </c:scaling>
        <c:delete val="0"/>
        <c:axPos val="b"/>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r>
                  <a:rPr lang="es-CL"/>
                  <a:t>Years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es-CL"/>
            </a:p>
          </c:txPr>
        </c:title>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s-CL"/>
          </a:p>
        </c:txPr>
        <c:crossAx val="1120467984"/>
        <c:crosses val="autoZero"/>
        <c:auto val="1"/>
        <c:lblAlgn val="ctr"/>
        <c:lblOffset val="100"/>
        <c:noMultiLvlLbl val="0"/>
      </c:catAx>
      <c:valAx>
        <c:axId val="1120467984"/>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r>
                  <a:rPr lang="es-CL" baseline="0">
                    <a:solidFill>
                      <a:schemeClr val="tx1">
                        <a:lumMod val="50000"/>
                        <a:lumOff val="50000"/>
                      </a:schemeClr>
                    </a:solidFill>
                  </a:rPr>
                  <a:t>Metric tonnes CO2 equivalents</a:t>
                </a:r>
                <a:endParaRPr lang="es-CL">
                  <a:solidFill>
                    <a:schemeClr val="tx1">
                      <a:lumMod val="50000"/>
                      <a:lumOff val="50000"/>
                    </a:schemeClr>
                  </a:solidFill>
                </a:endParaRP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es-CL"/>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CL"/>
          </a:p>
        </c:txPr>
        <c:crossAx val="938845696"/>
        <c:crosses val="autoZero"/>
        <c:crossBetween val="between"/>
        <c:majorUnit val="500000"/>
      </c:valAx>
      <c:valAx>
        <c:axId val="426424288"/>
        <c:scaling>
          <c:orientation val="minMax"/>
        </c:scaling>
        <c:delete val="1"/>
        <c:axPos val="r"/>
        <c:numFmt formatCode="#,##0" sourceLinked="1"/>
        <c:majorTickMark val="none"/>
        <c:minorTickMark val="none"/>
        <c:tickLblPos val="nextTo"/>
        <c:crossAx val="205140864"/>
        <c:crosses val="max"/>
        <c:crossBetween val="between"/>
      </c:valAx>
      <c:catAx>
        <c:axId val="205140864"/>
        <c:scaling>
          <c:orientation val="minMax"/>
        </c:scaling>
        <c:delete val="1"/>
        <c:axPos val="b"/>
        <c:numFmt formatCode="General" sourceLinked="1"/>
        <c:majorTickMark val="out"/>
        <c:minorTickMark val="none"/>
        <c:tickLblPos val="nextTo"/>
        <c:crossAx val="426424288"/>
        <c:crosses val="autoZero"/>
        <c:auto val="1"/>
        <c:lblAlgn val="ctr"/>
        <c:lblOffset val="100"/>
        <c:noMultiLvlLbl val="0"/>
      </c:catAx>
      <c:spPr>
        <a:noFill/>
        <a:ln>
          <a:noFill/>
        </a:ln>
        <a:effectLst/>
      </c:spPr>
    </c:plotArea>
    <c:legend>
      <c:legendPos val="b"/>
      <c:legendEntry>
        <c:idx val="4"/>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CL"/>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lt1"/>
    </a:solidFill>
    <a:ln w="28575" cap="flat" cmpd="sng" algn="ctr">
      <a:solidFill>
        <a:schemeClr val="bg1">
          <a:lumMod val="50000"/>
        </a:schemeClr>
      </a:solidFill>
      <a:round/>
    </a:ln>
    <a:effectLst/>
  </c:spPr>
  <c:txPr>
    <a:bodyPr/>
    <a:lstStyle/>
    <a:p>
      <a:pPr>
        <a:defRPr/>
      </a:pPr>
      <a:endParaRPr lang="es-C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5.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6.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Tab index'!A1"/></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Tab index'!A1"/></Relationships>
</file>

<file path=xl/drawings/_rels/drawing1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Tab index'!A1"/></Relationships>
</file>

<file path=xl/drawings/_rels/drawing1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Tab index'!A1"/></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Tab index'!A1"/></Relationships>
</file>

<file path=xl/drawings/_rels/drawing1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Tab index'!A1"/></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Tab index'!A1"/></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Tab index'!A1"/></Relationships>
</file>

<file path=xl/drawings/_rels/drawing18.xml.rels><?xml version="1.0" encoding="UTF-8" standalone="yes"?>
<Relationships xmlns="http://schemas.openxmlformats.org/package/2006/relationships"><Relationship Id="rId3" Type="http://schemas.openxmlformats.org/officeDocument/2006/relationships/image" Target="../media/image80.png"/><Relationship Id="rId7" Type="http://schemas.openxmlformats.org/officeDocument/2006/relationships/image" Target="../media/image2.png"/><Relationship Id="rId2" Type="http://schemas.openxmlformats.org/officeDocument/2006/relationships/image" Target="../media/image79.png"/><Relationship Id="rId1" Type="http://schemas.openxmlformats.org/officeDocument/2006/relationships/image" Target="../media/image78.png"/><Relationship Id="rId6" Type="http://schemas.openxmlformats.org/officeDocument/2006/relationships/image" Target="../media/image1.png"/><Relationship Id="rId5" Type="http://schemas.openxmlformats.org/officeDocument/2006/relationships/hyperlink" Target="#'Tab index'!A1"/><Relationship Id="rId4" Type="http://schemas.openxmlformats.org/officeDocument/2006/relationships/image" Target="../media/image8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Tab index'!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8" Type="http://schemas.openxmlformats.org/officeDocument/2006/relationships/image" Target="../media/image89.png"/><Relationship Id="rId13" Type="http://schemas.openxmlformats.org/officeDocument/2006/relationships/image" Target="../media/image91.png"/><Relationship Id="rId3" Type="http://schemas.openxmlformats.org/officeDocument/2006/relationships/image" Target="../media/image84.png"/><Relationship Id="rId7" Type="http://schemas.openxmlformats.org/officeDocument/2006/relationships/image" Target="../media/image88.png"/><Relationship Id="rId12" Type="http://schemas.openxmlformats.org/officeDocument/2006/relationships/image" Target="../media/image1.png"/><Relationship Id="rId2" Type="http://schemas.openxmlformats.org/officeDocument/2006/relationships/image" Target="../media/image83.png"/><Relationship Id="rId1" Type="http://schemas.openxmlformats.org/officeDocument/2006/relationships/image" Target="../media/image82.png"/><Relationship Id="rId6" Type="http://schemas.openxmlformats.org/officeDocument/2006/relationships/image" Target="../media/image87.png"/><Relationship Id="rId11" Type="http://schemas.openxmlformats.org/officeDocument/2006/relationships/image" Target="../media/image2.png"/><Relationship Id="rId5" Type="http://schemas.openxmlformats.org/officeDocument/2006/relationships/image" Target="../media/image86.png"/><Relationship Id="rId10" Type="http://schemas.openxmlformats.org/officeDocument/2006/relationships/hyperlink" Target="#'Tab index'!A1"/><Relationship Id="rId4" Type="http://schemas.openxmlformats.org/officeDocument/2006/relationships/image" Target="../media/image85.png"/><Relationship Id="rId9" Type="http://schemas.openxmlformats.org/officeDocument/2006/relationships/image" Target="../media/image90.png"/><Relationship Id="rId14" Type="http://schemas.openxmlformats.org/officeDocument/2006/relationships/image" Target="../media/image92.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Tab index'!A1"/></Relationships>
</file>

<file path=xl/drawings/_rels/drawing2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Tab index'!A1"/></Relationships>
</file>

<file path=xl/drawings/_rels/drawing2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Tab index'!A1"/></Relationships>
</file>

<file path=xl/drawings/_rels/drawing24.xml.rels><?xml version="1.0" encoding="UTF-8" standalone="yes"?>
<Relationships xmlns="http://schemas.openxmlformats.org/package/2006/relationships"><Relationship Id="rId3" Type="http://schemas.openxmlformats.org/officeDocument/2006/relationships/image" Target="../media/image93.png"/><Relationship Id="rId2" Type="http://schemas.openxmlformats.org/officeDocument/2006/relationships/hyperlink" Target="#'Tab index'!A1"/><Relationship Id="rId1" Type="http://schemas.openxmlformats.org/officeDocument/2006/relationships/image" Target="../media/image1.png"/><Relationship Id="rId4" Type="http://schemas.openxmlformats.org/officeDocument/2006/relationships/image" Target="../media/image2.png"/></Relationships>
</file>

<file path=xl/drawings/_rels/drawing2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Tab index'!A1"/><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Tab index'!A1"/><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Tab index'!A1"/><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2" Type="http://schemas.openxmlformats.org/officeDocument/2006/relationships/image" Target="../media/image95.png"/><Relationship Id="rId1" Type="http://schemas.openxmlformats.org/officeDocument/2006/relationships/image" Target="../media/image94.png"/></Relationships>
</file>

<file path=xl/drawings/_rels/drawing3.xml.rels><?xml version="1.0" encoding="UTF-8" standalone="yes"?>
<Relationships xmlns="http://schemas.openxmlformats.org/package/2006/relationships"><Relationship Id="rId3" Type="http://schemas.openxmlformats.org/officeDocument/2006/relationships/hyperlink" Target="#'Tab index'!A1"/><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png"/><Relationship Id="rId3" Type="http://schemas.openxmlformats.org/officeDocument/2006/relationships/image" Target="../media/image5.png"/><Relationship Id="rId7" Type="http://schemas.openxmlformats.org/officeDocument/2006/relationships/hyperlink" Target="#'Tab index'!A1"/><Relationship Id="rId12" Type="http://schemas.openxmlformats.org/officeDocument/2006/relationships/image" Target="../media/image11.png"/><Relationship Id="rId17" Type="http://schemas.openxmlformats.org/officeDocument/2006/relationships/image" Target="../media/image16.png"/><Relationship Id="rId2" Type="http://schemas.openxmlformats.org/officeDocument/2006/relationships/image" Target="../media/image4.png"/><Relationship Id="rId16" Type="http://schemas.openxmlformats.org/officeDocument/2006/relationships/image" Target="../media/image15.png"/><Relationship Id="rId20" Type="http://schemas.openxmlformats.org/officeDocument/2006/relationships/image" Target="../media/image19.png"/><Relationship Id="rId1" Type="http://schemas.openxmlformats.org/officeDocument/2006/relationships/image" Target="../media/image3.png"/><Relationship Id="rId6" Type="http://schemas.openxmlformats.org/officeDocument/2006/relationships/image" Target="../media/image2.png"/><Relationship Id="rId11" Type="http://schemas.openxmlformats.org/officeDocument/2006/relationships/image" Target="../media/image10.png"/><Relationship Id="rId5" Type="http://schemas.openxmlformats.org/officeDocument/2006/relationships/image" Target="../media/image1.png"/><Relationship Id="rId15" Type="http://schemas.openxmlformats.org/officeDocument/2006/relationships/image" Target="../media/image14.png"/><Relationship Id="rId10" Type="http://schemas.openxmlformats.org/officeDocument/2006/relationships/image" Target="../media/image9.png"/><Relationship Id="rId19" Type="http://schemas.openxmlformats.org/officeDocument/2006/relationships/image" Target="../media/image18.png"/><Relationship Id="rId4" Type="http://schemas.openxmlformats.org/officeDocument/2006/relationships/image" Target="../media/image6.png"/><Relationship Id="rId9" Type="http://schemas.openxmlformats.org/officeDocument/2006/relationships/image" Target="../media/image8.png"/><Relationship Id="rId14" Type="http://schemas.openxmlformats.org/officeDocument/2006/relationships/image" Target="../media/image13.png"/></Relationships>
</file>

<file path=xl/drawings/_rels/drawing5.xml.rels><?xml version="1.0" encoding="UTF-8" standalone="yes"?>
<Relationships xmlns="http://schemas.openxmlformats.org/package/2006/relationships"><Relationship Id="rId13" Type="http://schemas.openxmlformats.org/officeDocument/2006/relationships/image" Target="../media/image29.png"/><Relationship Id="rId18" Type="http://schemas.openxmlformats.org/officeDocument/2006/relationships/image" Target="../media/image34.png"/><Relationship Id="rId26" Type="http://schemas.openxmlformats.org/officeDocument/2006/relationships/image" Target="../media/image42.png"/><Relationship Id="rId39" Type="http://schemas.openxmlformats.org/officeDocument/2006/relationships/image" Target="../media/image55.png"/><Relationship Id="rId21" Type="http://schemas.openxmlformats.org/officeDocument/2006/relationships/image" Target="../media/image37.png"/><Relationship Id="rId34" Type="http://schemas.openxmlformats.org/officeDocument/2006/relationships/image" Target="../media/image50.png"/><Relationship Id="rId42" Type="http://schemas.openxmlformats.org/officeDocument/2006/relationships/image" Target="../media/image58.png"/><Relationship Id="rId47" Type="http://schemas.openxmlformats.org/officeDocument/2006/relationships/image" Target="../media/image63.png"/><Relationship Id="rId50" Type="http://schemas.openxmlformats.org/officeDocument/2006/relationships/image" Target="../media/image66.png"/><Relationship Id="rId55" Type="http://schemas.openxmlformats.org/officeDocument/2006/relationships/image" Target="../media/image71.png"/><Relationship Id="rId7" Type="http://schemas.openxmlformats.org/officeDocument/2006/relationships/image" Target="../media/image23.png"/><Relationship Id="rId2" Type="http://schemas.openxmlformats.org/officeDocument/2006/relationships/image" Target="../media/image2.png"/><Relationship Id="rId16" Type="http://schemas.openxmlformats.org/officeDocument/2006/relationships/image" Target="../media/image32.png"/><Relationship Id="rId29" Type="http://schemas.openxmlformats.org/officeDocument/2006/relationships/image" Target="../media/image45.png"/><Relationship Id="rId11" Type="http://schemas.openxmlformats.org/officeDocument/2006/relationships/image" Target="../media/image27.png"/><Relationship Id="rId24" Type="http://schemas.openxmlformats.org/officeDocument/2006/relationships/image" Target="../media/image40.png"/><Relationship Id="rId32" Type="http://schemas.openxmlformats.org/officeDocument/2006/relationships/image" Target="../media/image48.png"/><Relationship Id="rId37" Type="http://schemas.openxmlformats.org/officeDocument/2006/relationships/image" Target="../media/image53.png"/><Relationship Id="rId40" Type="http://schemas.openxmlformats.org/officeDocument/2006/relationships/image" Target="../media/image56.png"/><Relationship Id="rId45" Type="http://schemas.openxmlformats.org/officeDocument/2006/relationships/image" Target="../media/image61.png"/><Relationship Id="rId53" Type="http://schemas.openxmlformats.org/officeDocument/2006/relationships/image" Target="../media/image69.png"/><Relationship Id="rId58" Type="http://schemas.openxmlformats.org/officeDocument/2006/relationships/image" Target="../media/image74.png"/><Relationship Id="rId5" Type="http://schemas.openxmlformats.org/officeDocument/2006/relationships/image" Target="../media/image21.png"/><Relationship Id="rId61" Type="http://schemas.openxmlformats.org/officeDocument/2006/relationships/image" Target="../media/image77.png"/><Relationship Id="rId19" Type="http://schemas.openxmlformats.org/officeDocument/2006/relationships/image" Target="../media/image35.png"/><Relationship Id="rId14" Type="http://schemas.openxmlformats.org/officeDocument/2006/relationships/image" Target="../media/image30.png"/><Relationship Id="rId22" Type="http://schemas.openxmlformats.org/officeDocument/2006/relationships/image" Target="../media/image38.png"/><Relationship Id="rId27" Type="http://schemas.openxmlformats.org/officeDocument/2006/relationships/image" Target="../media/image43.png"/><Relationship Id="rId30" Type="http://schemas.openxmlformats.org/officeDocument/2006/relationships/image" Target="../media/image46.png"/><Relationship Id="rId35" Type="http://schemas.openxmlformats.org/officeDocument/2006/relationships/image" Target="../media/image51.png"/><Relationship Id="rId43" Type="http://schemas.openxmlformats.org/officeDocument/2006/relationships/image" Target="../media/image59.png"/><Relationship Id="rId48" Type="http://schemas.openxmlformats.org/officeDocument/2006/relationships/image" Target="../media/image64.png"/><Relationship Id="rId56" Type="http://schemas.openxmlformats.org/officeDocument/2006/relationships/image" Target="../media/image72.png"/><Relationship Id="rId8" Type="http://schemas.openxmlformats.org/officeDocument/2006/relationships/image" Target="../media/image24.png"/><Relationship Id="rId51" Type="http://schemas.openxmlformats.org/officeDocument/2006/relationships/image" Target="../media/image67.png"/><Relationship Id="rId3" Type="http://schemas.openxmlformats.org/officeDocument/2006/relationships/hyperlink" Target="#'Tab index'!A1"/><Relationship Id="rId12" Type="http://schemas.openxmlformats.org/officeDocument/2006/relationships/image" Target="../media/image28.png"/><Relationship Id="rId17" Type="http://schemas.openxmlformats.org/officeDocument/2006/relationships/image" Target="../media/image33.png"/><Relationship Id="rId25" Type="http://schemas.openxmlformats.org/officeDocument/2006/relationships/image" Target="../media/image41.png"/><Relationship Id="rId33" Type="http://schemas.openxmlformats.org/officeDocument/2006/relationships/image" Target="../media/image49.png"/><Relationship Id="rId38" Type="http://schemas.openxmlformats.org/officeDocument/2006/relationships/image" Target="../media/image54.png"/><Relationship Id="rId46" Type="http://schemas.openxmlformats.org/officeDocument/2006/relationships/image" Target="../media/image62.png"/><Relationship Id="rId59" Type="http://schemas.openxmlformats.org/officeDocument/2006/relationships/image" Target="../media/image75.png"/><Relationship Id="rId20" Type="http://schemas.openxmlformats.org/officeDocument/2006/relationships/image" Target="../media/image36.png"/><Relationship Id="rId41" Type="http://schemas.openxmlformats.org/officeDocument/2006/relationships/image" Target="../media/image57.png"/><Relationship Id="rId54" Type="http://schemas.openxmlformats.org/officeDocument/2006/relationships/image" Target="../media/image70.png"/><Relationship Id="rId1" Type="http://schemas.openxmlformats.org/officeDocument/2006/relationships/image" Target="../media/image1.png"/><Relationship Id="rId6" Type="http://schemas.openxmlformats.org/officeDocument/2006/relationships/image" Target="../media/image22.png"/><Relationship Id="rId15" Type="http://schemas.openxmlformats.org/officeDocument/2006/relationships/image" Target="../media/image31.png"/><Relationship Id="rId23" Type="http://schemas.openxmlformats.org/officeDocument/2006/relationships/image" Target="../media/image39.png"/><Relationship Id="rId28" Type="http://schemas.openxmlformats.org/officeDocument/2006/relationships/image" Target="../media/image44.png"/><Relationship Id="rId36" Type="http://schemas.openxmlformats.org/officeDocument/2006/relationships/image" Target="../media/image52.png"/><Relationship Id="rId49" Type="http://schemas.openxmlformats.org/officeDocument/2006/relationships/image" Target="../media/image65.png"/><Relationship Id="rId57" Type="http://schemas.openxmlformats.org/officeDocument/2006/relationships/image" Target="../media/image73.png"/><Relationship Id="rId10" Type="http://schemas.openxmlformats.org/officeDocument/2006/relationships/image" Target="../media/image26.png"/><Relationship Id="rId31" Type="http://schemas.openxmlformats.org/officeDocument/2006/relationships/image" Target="../media/image47.png"/><Relationship Id="rId44" Type="http://schemas.openxmlformats.org/officeDocument/2006/relationships/image" Target="../media/image60.png"/><Relationship Id="rId52" Type="http://schemas.openxmlformats.org/officeDocument/2006/relationships/image" Target="../media/image68.png"/><Relationship Id="rId60" Type="http://schemas.openxmlformats.org/officeDocument/2006/relationships/image" Target="../media/image76.png"/><Relationship Id="rId4" Type="http://schemas.openxmlformats.org/officeDocument/2006/relationships/image" Target="../media/image20.png"/><Relationship Id="rId9" Type="http://schemas.openxmlformats.org/officeDocument/2006/relationships/image" Target="../media/image25.png"/></Relationships>
</file>

<file path=xl/drawings/_rels/drawing6.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hyperlink" Target="#'Tab index'!A1"/></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Tab index'!A1"/></Relationships>
</file>

<file path=xl/drawings/_rels/drawing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Tab index'!A1"/></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Tab index'!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180405</xdr:rowOff>
    </xdr:from>
    <xdr:to>
      <xdr:col>7</xdr:col>
      <xdr:colOff>227</xdr:colOff>
      <xdr:row>5</xdr:row>
      <xdr:rowOff>153287</xdr:rowOff>
    </xdr:to>
    <xdr:pic>
      <xdr:nvPicPr>
        <xdr:cNvPr id="22" name="Imagen 12">
          <a:extLst>
            <a:ext uri="{FF2B5EF4-FFF2-40B4-BE49-F238E27FC236}">
              <a16:creationId xmlns:a16="http://schemas.microsoft.com/office/drawing/2014/main" id="{00000000-0008-0000-0000-000002000000}"/>
            </a:ext>
            <a:ext uri="{147F2762-F138-4A5C-976F-8EAC2B608ADB}">
              <a16:predDERef xmlns:a16="http://schemas.microsoft.com/office/drawing/2014/main" pred="{322EBA79-AD9F-4A6D-8321-BF001B204C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085280"/>
          <a:ext cx="10249127" cy="169732"/>
        </a:xfrm>
        <a:prstGeom prst="rect">
          <a:avLst/>
        </a:prstGeom>
      </xdr:spPr>
    </xdr:pic>
    <xdr:clientData/>
  </xdr:twoCellAnchor>
  <xdr:twoCellAnchor editAs="oneCell">
    <xdr:from>
      <xdr:col>0</xdr:col>
      <xdr:colOff>163285</xdr:colOff>
      <xdr:row>1</xdr:row>
      <xdr:rowOff>91621</xdr:rowOff>
    </xdr:from>
    <xdr:to>
      <xdr:col>2</xdr:col>
      <xdr:colOff>226332</xdr:colOff>
      <xdr:row>4</xdr:row>
      <xdr:rowOff>53523</xdr:rowOff>
    </xdr:to>
    <xdr:pic>
      <xdr:nvPicPr>
        <xdr:cNvPr id="4" name="Imagen 1">
          <a:extLst>
            <a:ext uri="{FF2B5EF4-FFF2-40B4-BE49-F238E27FC236}">
              <a16:creationId xmlns:a16="http://schemas.microsoft.com/office/drawing/2014/main" id="{00000000-0008-0000-0000-000004000000}"/>
            </a:ext>
            <a:ext uri="{147F2762-F138-4A5C-976F-8EAC2B608ADB}">
              <a16:predDERef xmlns:a16="http://schemas.microsoft.com/office/drawing/2014/main" pred="{3E22423A-32E1-472B-99CD-74BA581CE11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1117" b="28990"/>
        <a:stretch/>
      </xdr:blipFill>
      <xdr:spPr>
        <a:xfrm>
          <a:off x="163285" y="268514"/>
          <a:ext cx="2481943" cy="6830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95248</xdr:rowOff>
    </xdr:from>
    <xdr:to>
      <xdr:col>2</xdr:col>
      <xdr:colOff>2709367</xdr:colOff>
      <xdr:row>5</xdr:row>
      <xdr:rowOff>22660</xdr:rowOff>
    </xdr:to>
    <xdr:grpSp>
      <xdr:nvGrpSpPr>
        <xdr:cNvPr id="7" name="Grupo 6">
          <a:extLst>
            <a:ext uri="{FF2B5EF4-FFF2-40B4-BE49-F238E27FC236}">
              <a16:creationId xmlns:a16="http://schemas.microsoft.com/office/drawing/2014/main" id="{58FAA443-584A-4CC5-BDB5-0E18DC41B86E}"/>
            </a:ext>
          </a:extLst>
        </xdr:cNvPr>
        <xdr:cNvGrpSpPr/>
      </xdr:nvGrpSpPr>
      <xdr:grpSpPr>
        <a:xfrm>
          <a:off x="0" y="95248"/>
          <a:ext cx="7983836" cy="879912"/>
          <a:chOff x="0" y="83342"/>
          <a:chExt cx="7983836" cy="879912"/>
        </a:xfrm>
      </xdr:grpSpPr>
      <xdr:grpSp>
        <xdr:nvGrpSpPr>
          <xdr:cNvPr id="8" name="Grupo 7">
            <a:extLst>
              <a:ext uri="{FF2B5EF4-FFF2-40B4-BE49-F238E27FC236}">
                <a16:creationId xmlns:a16="http://schemas.microsoft.com/office/drawing/2014/main" id="{E07E110C-DE4D-841D-22E8-B994DBE99935}"/>
              </a:ext>
            </a:extLst>
          </xdr:cNvPr>
          <xdr:cNvGrpSpPr/>
        </xdr:nvGrpSpPr>
        <xdr:grpSpPr>
          <a:xfrm>
            <a:off x="202403" y="83342"/>
            <a:ext cx="7255493" cy="648000"/>
            <a:chOff x="202403" y="83342"/>
            <a:chExt cx="7255493" cy="648000"/>
          </a:xfrm>
        </xdr:grpSpPr>
        <xdr:sp macro="" textlink="">
          <xdr:nvSpPr>
            <xdr:cNvPr id="10" name="Rectángulo 9">
              <a:hlinkClick xmlns:r="http://schemas.openxmlformats.org/officeDocument/2006/relationships" r:id="rId1"/>
              <a:extLst>
                <a:ext uri="{FF2B5EF4-FFF2-40B4-BE49-F238E27FC236}">
                  <a16:creationId xmlns:a16="http://schemas.microsoft.com/office/drawing/2014/main" id="{372E00B7-6BF0-8A5A-57E8-C3732F66C720}"/>
                </a:ext>
                <a:ext uri="{147F2762-F138-4A5C-976F-8EAC2B608ADB}">
                  <a16:predDERef xmlns:a16="http://schemas.microsoft.com/office/drawing/2014/main" pred="{00000000-0008-0000-0600-000008000000}"/>
                </a:ext>
              </a:extLst>
            </xdr:cNvPr>
            <xdr:cNvSpPr/>
          </xdr:nvSpPr>
          <xdr:spPr>
            <a:xfrm>
              <a:off x="6381071" y="210911"/>
              <a:ext cx="1076825" cy="340043"/>
            </a:xfrm>
            <a:prstGeom prst="rect">
              <a:avLst/>
            </a:prstGeom>
            <a:solidFill>
              <a:schemeClr val="accent4"/>
            </a:solidFill>
            <a:ln w="57150">
              <a:solidFill>
                <a:schemeClr val="accent3"/>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400" b="0" cap="none" spc="0">
                  <a:ln w="0"/>
                  <a:solidFill>
                    <a:schemeClr val="bg1"/>
                  </a:solidFill>
                  <a:effectLst>
                    <a:outerShdw blurRad="38100" dist="19050" dir="2700000" algn="tl" rotWithShape="0">
                      <a:schemeClr val="dk1">
                        <a:alpha val="40000"/>
                      </a:schemeClr>
                    </a:outerShdw>
                  </a:effectLst>
                </a:rPr>
                <a:t>Index</a:t>
              </a:r>
            </a:p>
          </xdr:txBody>
        </xdr:sp>
        <xdr:pic>
          <xdr:nvPicPr>
            <xdr:cNvPr id="11" name="Imagen 10">
              <a:extLst>
                <a:ext uri="{FF2B5EF4-FFF2-40B4-BE49-F238E27FC236}">
                  <a16:creationId xmlns:a16="http://schemas.microsoft.com/office/drawing/2014/main" id="{0C725265-2113-10B3-0D98-6E538D143725}"/>
                </a:ext>
                <a:ext uri="{147F2762-F138-4A5C-976F-8EAC2B608ADB}">
                  <a16:predDERef xmlns:a16="http://schemas.microsoft.com/office/drawing/2014/main" pred="{46E47297-B25A-4E74-B47B-661BF52347A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1117" b="28990"/>
            <a:stretch/>
          </xdr:blipFill>
          <xdr:spPr>
            <a:xfrm>
              <a:off x="202403" y="83342"/>
              <a:ext cx="2420277" cy="648000"/>
            </a:xfrm>
            <a:prstGeom prst="rect">
              <a:avLst/>
            </a:prstGeom>
          </xdr:spPr>
        </xdr:pic>
      </xdr:grpSp>
      <xdr:pic>
        <xdr:nvPicPr>
          <xdr:cNvPr id="9" name="Imagen 5">
            <a:extLst>
              <a:ext uri="{FF2B5EF4-FFF2-40B4-BE49-F238E27FC236}">
                <a16:creationId xmlns:a16="http://schemas.microsoft.com/office/drawing/2014/main" id="{F75555FB-8DCD-5855-61BE-8E7E98DD2A3F}"/>
              </a:ext>
              <a:ext uri="{147F2762-F138-4A5C-976F-8EAC2B608ADB}">
                <a16:predDERef xmlns:a16="http://schemas.microsoft.com/office/drawing/2014/main" pred="{B8F4710E-17E9-47E3-90D2-C5607A8705C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772248"/>
            <a:ext cx="7983836" cy="191006"/>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95248</xdr:rowOff>
    </xdr:from>
    <xdr:to>
      <xdr:col>2</xdr:col>
      <xdr:colOff>2709367</xdr:colOff>
      <xdr:row>5</xdr:row>
      <xdr:rowOff>22660</xdr:rowOff>
    </xdr:to>
    <xdr:grpSp>
      <xdr:nvGrpSpPr>
        <xdr:cNvPr id="12" name="Grupo 1">
          <a:extLst>
            <a:ext uri="{FF2B5EF4-FFF2-40B4-BE49-F238E27FC236}">
              <a16:creationId xmlns:a16="http://schemas.microsoft.com/office/drawing/2014/main" id="{DD62584B-EF06-4ED6-B00A-236CB121AEE8}"/>
            </a:ext>
          </a:extLst>
        </xdr:cNvPr>
        <xdr:cNvGrpSpPr/>
      </xdr:nvGrpSpPr>
      <xdr:grpSpPr>
        <a:xfrm>
          <a:off x="0" y="95248"/>
          <a:ext cx="7983836" cy="879912"/>
          <a:chOff x="0" y="83342"/>
          <a:chExt cx="7983836" cy="879912"/>
        </a:xfrm>
      </xdr:grpSpPr>
      <xdr:grpSp>
        <xdr:nvGrpSpPr>
          <xdr:cNvPr id="13" name="Grupo 2">
            <a:extLst>
              <a:ext uri="{FF2B5EF4-FFF2-40B4-BE49-F238E27FC236}">
                <a16:creationId xmlns:a16="http://schemas.microsoft.com/office/drawing/2014/main" id="{C7FC221D-1F5F-A8B1-7599-13658D590E81}"/>
              </a:ext>
            </a:extLst>
          </xdr:cNvPr>
          <xdr:cNvGrpSpPr/>
        </xdr:nvGrpSpPr>
        <xdr:grpSpPr>
          <a:xfrm>
            <a:off x="202403" y="83342"/>
            <a:ext cx="7255493" cy="648000"/>
            <a:chOff x="202403" y="83342"/>
            <a:chExt cx="7255493" cy="648000"/>
          </a:xfrm>
        </xdr:grpSpPr>
        <xdr:sp macro="" textlink="">
          <xdr:nvSpPr>
            <xdr:cNvPr id="14" name="Rectángulo 7">
              <a:hlinkClick xmlns:r="http://schemas.openxmlformats.org/officeDocument/2006/relationships" r:id="rId1"/>
              <a:extLst>
                <a:ext uri="{FF2B5EF4-FFF2-40B4-BE49-F238E27FC236}">
                  <a16:creationId xmlns:a16="http://schemas.microsoft.com/office/drawing/2014/main" id="{4B8D7944-072D-92D1-8802-A73E8BCE9128}"/>
                </a:ext>
                <a:ext uri="{147F2762-F138-4A5C-976F-8EAC2B608ADB}">
                  <a16:predDERef xmlns:a16="http://schemas.microsoft.com/office/drawing/2014/main" pred="{00000000-0008-0000-0600-000008000000}"/>
                </a:ext>
              </a:extLst>
            </xdr:cNvPr>
            <xdr:cNvSpPr/>
          </xdr:nvSpPr>
          <xdr:spPr>
            <a:xfrm>
              <a:off x="6381071" y="210911"/>
              <a:ext cx="1076825" cy="340043"/>
            </a:xfrm>
            <a:prstGeom prst="rect">
              <a:avLst/>
            </a:prstGeom>
            <a:solidFill>
              <a:schemeClr val="accent4"/>
            </a:solidFill>
            <a:ln w="57150">
              <a:solidFill>
                <a:schemeClr val="accent3"/>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400" b="0" cap="none" spc="0">
                  <a:ln w="0"/>
                  <a:solidFill>
                    <a:schemeClr val="bg1"/>
                  </a:solidFill>
                  <a:effectLst>
                    <a:outerShdw blurRad="38100" dist="19050" dir="2700000" algn="tl" rotWithShape="0">
                      <a:schemeClr val="dk1">
                        <a:alpha val="40000"/>
                      </a:schemeClr>
                    </a:outerShdw>
                  </a:effectLst>
                </a:rPr>
                <a:t>Index</a:t>
              </a:r>
            </a:p>
          </xdr:txBody>
        </xdr:sp>
        <xdr:pic>
          <xdr:nvPicPr>
            <xdr:cNvPr id="15" name="Imagen 8">
              <a:extLst>
                <a:ext uri="{FF2B5EF4-FFF2-40B4-BE49-F238E27FC236}">
                  <a16:creationId xmlns:a16="http://schemas.microsoft.com/office/drawing/2014/main" id="{AA6B5751-7C1C-387E-08A4-FD6635C21393}"/>
                </a:ext>
                <a:ext uri="{147F2762-F138-4A5C-976F-8EAC2B608ADB}">
                  <a16:predDERef xmlns:a16="http://schemas.microsoft.com/office/drawing/2014/main" pred="{46E47297-B25A-4E74-B47B-661BF52347A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1117" b="28990"/>
            <a:stretch/>
          </xdr:blipFill>
          <xdr:spPr>
            <a:xfrm>
              <a:off x="202403" y="83342"/>
              <a:ext cx="2420277" cy="648000"/>
            </a:xfrm>
            <a:prstGeom prst="rect">
              <a:avLst/>
            </a:prstGeom>
          </xdr:spPr>
        </xdr:pic>
      </xdr:grpSp>
      <xdr:pic>
        <xdr:nvPicPr>
          <xdr:cNvPr id="16" name="Imagen 5">
            <a:extLst>
              <a:ext uri="{FF2B5EF4-FFF2-40B4-BE49-F238E27FC236}">
                <a16:creationId xmlns:a16="http://schemas.microsoft.com/office/drawing/2014/main" id="{96BD7EB0-41E5-137F-6EED-6DD57CF607AC}"/>
              </a:ext>
              <a:ext uri="{147F2762-F138-4A5C-976F-8EAC2B608ADB}">
                <a16:predDERef xmlns:a16="http://schemas.microsoft.com/office/drawing/2014/main" pred="{B8F4710E-17E9-47E3-90D2-C5607A8705C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772248"/>
            <a:ext cx="7983836" cy="191006"/>
          </a:xfrm>
          <a:prstGeom prst="rect">
            <a:avLst/>
          </a:prstGeom>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83342</xdr:rowOff>
    </xdr:from>
    <xdr:to>
      <xdr:col>2</xdr:col>
      <xdr:colOff>2709367</xdr:colOff>
      <xdr:row>5</xdr:row>
      <xdr:rowOff>10754</xdr:rowOff>
    </xdr:to>
    <xdr:grpSp>
      <xdr:nvGrpSpPr>
        <xdr:cNvPr id="6" name="Grupo 5">
          <a:extLst>
            <a:ext uri="{FF2B5EF4-FFF2-40B4-BE49-F238E27FC236}">
              <a16:creationId xmlns:a16="http://schemas.microsoft.com/office/drawing/2014/main" id="{AEDAD495-F6B6-896A-4D61-6AEB5AC5DE0D}"/>
            </a:ext>
          </a:extLst>
        </xdr:cNvPr>
        <xdr:cNvGrpSpPr/>
      </xdr:nvGrpSpPr>
      <xdr:grpSpPr>
        <a:xfrm>
          <a:off x="0" y="83342"/>
          <a:ext cx="7983836" cy="879912"/>
          <a:chOff x="0" y="83342"/>
          <a:chExt cx="7983836" cy="879912"/>
        </a:xfrm>
      </xdr:grpSpPr>
      <xdr:grpSp>
        <xdr:nvGrpSpPr>
          <xdr:cNvPr id="5" name="Grupo 4">
            <a:extLst>
              <a:ext uri="{FF2B5EF4-FFF2-40B4-BE49-F238E27FC236}">
                <a16:creationId xmlns:a16="http://schemas.microsoft.com/office/drawing/2014/main" id="{4386E575-56F0-C879-7B79-9A803A205856}"/>
              </a:ext>
            </a:extLst>
          </xdr:cNvPr>
          <xdr:cNvGrpSpPr/>
        </xdr:nvGrpSpPr>
        <xdr:grpSpPr>
          <a:xfrm>
            <a:off x="202403" y="83342"/>
            <a:ext cx="7255493" cy="648000"/>
            <a:chOff x="202403" y="83342"/>
            <a:chExt cx="7255493" cy="648000"/>
          </a:xfrm>
        </xdr:grpSpPr>
        <xdr:sp macro="" textlink="">
          <xdr:nvSpPr>
            <xdr:cNvPr id="2" name="Rectángulo 1">
              <a:hlinkClick xmlns:r="http://schemas.openxmlformats.org/officeDocument/2006/relationships" r:id="rId1"/>
              <a:extLst>
                <a:ext uri="{FF2B5EF4-FFF2-40B4-BE49-F238E27FC236}">
                  <a16:creationId xmlns:a16="http://schemas.microsoft.com/office/drawing/2014/main" id="{4C35908E-1095-46B0-BB56-12AB6CF94FCE}"/>
                </a:ext>
                <a:ext uri="{147F2762-F138-4A5C-976F-8EAC2B608ADB}">
                  <a16:predDERef xmlns:a16="http://schemas.microsoft.com/office/drawing/2014/main" pred="{00000000-0008-0000-0600-000008000000}"/>
                </a:ext>
              </a:extLst>
            </xdr:cNvPr>
            <xdr:cNvSpPr/>
          </xdr:nvSpPr>
          <xdr:spPr>
            <a:xfrm>
              <a:off x="6381071" y="210911"/>
              <a:ext cx="1076825" cy="340043"/>
            </a:xfrm>
            <a:prstGeom prst="rect">
              <a:avLst/>
            </a:prstGeom>
            <a:solidFill>
              <a:schemeClr val="accent4"/>
            </a:solidFill>
            <a:ln w="57150">
              <a:solidFill>
                <a:schemeClr val="accent3"/>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400" b="0" cap="none" spc="0">
                  <a:ln w="0"/>
                  <a:solidFill>
                    <a:schemeClr val="bg1"/>
                  </a:solidFill>
                  <a:effectLst>
                    <a:outerShdw blurRad="38100" dist="19050" dir="2700000" algn="tl" rotWithShape="0">
                      <a:schemeClr val="dk1">
                        <a:alpha val="40000"/>
                      </a:schemeClr>
                    </a:outerShdw>
                  </a:effectLst>
                </a:rPr>
                <a:t>Index</a:t>
              </a:r>
            </a:p>
          </xdr:txBody>
        </xdr:sp>
        <xdr:pic>
          <xdr:nvPicPr>
            <xdr:cNvPr id="3" name="Imagen 2">
              <a:extLst>
                <a:ext uri="{FF2B5EF4-FFF2-40B4-BE49-F238E27FC236}">
                  <a16:creationId xmlns:a16="http://schemas.microsoft.com/office/drawing/2014/main" id="{76A53AE1-7A45-43D6-8FAC-8767CFC8CE21}"/>
                </a:ext>
                <a:ext uri="{147F2762-F138-4A5C-976F-8EAC2B608ADB}">
                  <a16:predDERef xmlns:a16="http://schemas.microsoft.com/office/drawing/2014/main" pred="{46E47297-B25A-4E74-B47B-661BF52347A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1117" b="28990"/>
            <a:stretch/>
          </xdr:blipFill>
          <xdr:spPr>
            <a:xfrm>
              <a:off x="202403" y="83342"/>
              <a:ext cx="2420277" cy="648000"/>
            </a:xfrm>
            <a:prstGeom prst="rect">
              <a:avLst/>
            </a:prstGeom>
          </xdr:spPr>
        </xdr:pic>
      </xdr:grpSp>
      <xdr:pic>
        <xdr:nvPicPr>
          <xdr:cNvPr id="4" name="Imagen 5">
            <a:extLst>
              <a:ext uri="{FF2B5EF4-FFF2-40B4-BE49-F238E27FC236}">
                <a16:creationId xmlns:a16="http://schemas.microsoft.com/office/drawing/2014/main" id="{E6CB9183-4926-4F1E-9ED5-118A6DFA7111}"/>
              </a:ext>
              <a:ext uri="{147F2762-F138-4A5C-976F-8EAC2B608ADB}">
                <a16:predDERef xmlns:a16="http://schemas.microsoft.com/office/drawing/2014/main" pred="{B8F4710E-17E9-47E3-90D2-C5607A8705C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772248"/>
            <a:ext cx="7983836" cy="191006"/>
          </a:xfrm>
          <a:prstGeom prst="rect">
            <a:avLst/>
          </a:prstGeom>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83342</xdr:rowOff>
    </xdr:from>
    <xdr:to>
      <xdr:col>2</xdr:col>
      <xdr:colOff>2709367</xdr:colOff>
      <xdr:row>5</xdr:row>
      <xdr:rowOff>10754</xdr:rowOff>
    </xdr:to>
    <xdr:grpSp>
      <xdr:nvGrpSpPr>
        <xdr:cNvPr id="3" name="Grupo 2">
          <a:extLst>
            <a:ext uri="{FF2B5EF4-FFF2-40B4-BE49-F238E27FC236}">
              <a16:creationId xmlns:a16="http://schemas.microsoft.com/office/drawing/2014/main" id="{2E03098B-C2AD-46D7-A1C0-E2B341339848}"/>
            </a:ext>
          </a:extLst>
        </xdr:cNvPr>
        <xdr:cNvGrpSpPr/>
      </xdr:nvGrpSpPr>
      <xdr:grpSpPr>
        <a:xfrm>
          <a:off x="0" y="83342"/>
          <a:ext cx="7983836" cy="879912"/>
          <a:chOff x="0" y="83342"/>
          <a:chExt cx="7983836" cy="879912"/>
        </a:xfrm>
      </xdr:grpSpPr>
      <xdr:grpSp>
        <xdr:nvGrpSpPr>
          <xdr:cNvPr id="4" name="Grupo 3">
            <a:extLst>
              <a:ext uri="{FF2B5EF4-FFF2-40B4-BE49-F238E27FC236}">
                <a16:creationId xmlns:a16="http://schemas.microsoft.com/office/drawing/2014/main" id="{C45B43F5-7581-FF34-0937-B541452061B9}"/>
              </a:ext>
            </a:extLst>
          </xdr:cNvPr>
          <xdr:cNvGrpSpPr/>
        </xdr:nvGrpSpPr>
        <xdr:grpSpPr>
          <a:xfrm>
            <a:off x="202403" y="83342"/>
            <a:ext cx="7255493" cy="648000"/>
            <a:chOff x="202403" y="83342"/>
            <a:chExt cx="7255493" cy="648000"/>
          </a:xfrm>
        </xdr:grpSpPr>
        <xdr:sp macro="" textlink="">
          <xdr:nvSpPr>
            <xdr:cNvPr id="6" name="Rectángulo 5">
              <a:hlinkClick xmlns:r="http://schemas.openxmlformats.org/officeDocument/2006/relationships" r:id="rId1"/>
              <a:extLst>
                <a:ext uri="{FF2B5EF4-FFF2-40B4-BE49-F238E27FC236}">
                  <a16:creationId xmlns:a16="http://schemas.microsoft.com/office/drawing/2014/main" id="{F9CB71AE-9CFA-9F23-3CAC-3600CEAFD9CA}"/>
                </a:ext>
                <a:ext uri="{147F2762-F138-4A5C-976F-8EAC2B608ADB}">
                  <a16:predDERef xmlns:a16="http://schemas.microsoft.com/office/drawing/2014/main" pred="{00000000-0008-0000-0600-000008000000}"/>
                </a:ext>
              </a:extLst>
            </xdr:cNvPr>
            <xdr:cNvSpPr/>
          </xdr:nvSpPr>
          <xdr:spPr>
            <a:xfrm>
              <a:off x="6381071" y="210911"/>
              <a:ext cx="1076825" cy="340043"/>
            </a:xfrm>
            <a:prstGeom prst="rect">
              <a:avLst/>
            </a:prstGeom>
            <a:solidFill>
              <a:schemeClr val="accent4"/>
            </a:solidFill>
            <a:ln w="57150">
              <a:solidFill>
                <a:schemeClr val="accent3"/>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400" b="0" cap="none" spc="0">
                  <a:ln w="0"/>
                  <a:solidFill>
                    <a:schemeClr val="bg1"/>
                  </a:solidFill>
                  <a:effectLst>
                    <a:outerShdw blurRad="38100" dist="19050" dir="2700000" algn="tl" rotWithShape="0">
                      <a:schemeClr val="dk1">
                        <a:alpha val="40000"/>
                      </a:schemeClr>
                    </a:outerShdw>
                  </a:effectLst>
                </a:rPr>
                <a:t>Index</a:t>
              </a:r>
            </a:p>
          </xdr:txBody>
        </xdr:sp>
        <xdr:pic>
          <xdr:nvPicPr>
            <xdr:cNvPr id="7" name="Imagen 6">
              <a:extLst>
                <a:ext uri="{FF2B5EF4-FFF2-40B4-BE49-F238E27FC236}">
                  <a16:creationId xmlns:a16="http://schemas.microsoft.com/office/drawing/2014/main" id="{F3C12CFC-B21F-F760-CDCB-5E46491DFBF4}"/>
                </a:ext>
                <a:ext uri="{147F2762-F138-4A5C-976F-8EAC2B608ADB}">
                  <a16:predDERef xmlns:a16="http://schemas.microsoft.com/office/drawing/2014/main" pred="{46E47297-B25A-4E74-B47B-661BF52347A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1117" b="28990"/>
            <a:stretch/>
          </xdr:blipFill>
          <xdr:spPr>
            <a:xfrm>
              <a:off x="202403" y="83342"/>
              <a:ext cx="2420277" cy="648000"/>
            </a:xfrm>
            <a:prstGeom prst="rect">
              <a:avLst/>
            </a:prstGeom>
          </xdr:spPr>
        </xdr:pic>
      </xdr:grpSp>
      <xdr:pic>
        <xdr:nvPicPr>
          <xdr:cNvPr id="5" name="Imagen 5">
            <a:extLst>
              <a:ext uri="{FF2B5EF4-FFF2-40B4-BE49-F238E27FC236}">
                <a16:creationId xmlns:a16="http://schemas.microsoft.com/office/drawing/2014/main" id="{40DAC11D-B779-33B5-A615-8512BD51C847}"/>
              </a:ext>
              <a:ext uri="{147F2762-F138-4A5C-976F-8EAC2B608ADB}">
                <a16:predDERef xmlns:a16="http://schemas.microsoft.com/office/drawing/2014/main" pred="{B8F4710E-17E9-47E3-90D2-C5607A8705C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772248"/>
            <a:ext cx="7983836" cy="191006"/>
          </a:xfrm>
          <a:prstGeom prst="rect">
            <a:avLst/>
          </a:prstGeom>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95248</xdr:rowOff>
    </xdr:from>
    <xdr:to>
      <xdr:col>2</xdr:col>
      <xdr:colOff>2709367</xdr:colOff>
      <xdr:row>5</xdr:row>
      <xdr:rowOff>22660</xdr:rowOff>
    </xdr:to>
    <xdr:grpSp>
      <xdr:nvGrpSpPr>
        <xdr:cNvPr id="4" name="Grupo 3">
          <a:extLst>
            <a:ext uri="{FF2B5EF4-FFF2-40B4-BE49-F238E27FC236}">
              <a16:creationId xmlns:a16="http://schemas.microsoft.com/office/drawing/2014/main" id="{39DF5C98-F39A-4B1B-B9F8-955E95209189}"/>
            </a:ext>
          </a:extLst>
        </xdr:cNvPr>
        <xdr:cNvGrpSpPr/>
      </xdr:nvGrpSpPr>
      <xdr:grpSpPr>
        <a:xfrm>
          <a:off x="0" y="95248"/>
          <a:ext cx="7983836" cy="879912"/>
          <a:chOff x="0" y="83342"/>
          <a:chExt cx="7983836" cy="879912"/>
        </a:xfrm>
      </xdr:grpSpPr>
      <xdr:grpSp>
        <xdr:nvGrpSpPr>
          <xdr:cNvPr id="5" name="Grupo 4">
            <a:extLst>
              <a:ext uri="{FF2B5EF4-FFF2-40B4-BE49-F238E27FC236}">
                <a16:creationId xmlns:a16="http://schemas.microsoft.com/office/drawing/2014/main" id="{8D935B1C-1DB1-FC84-1D27-31BE1E8DD5E8}"/>
              </a:ext>
            </a:extLst>
          </xdr:cNvPr>
          <xdr:cNvGrpSpPr/>
        </xdr:nvGrpSpPr>
        <xdr:grpSpPr>
          <a:xfrm>
            <a:off x="202403" y="83342"/>
            <a:ext cx="7255493" cy="648000"/>
            <a:chOff x="202403" y="83342"/>
            <a:chExt cx="7255493" cy="648000"/>
          </a:xfrm>
        </xdr:grpSpPr>
        <xdr:sp macro="" textlink="">
          <xdr:nvSpPr>
            <xdr:cNvPr id="7" name="Rectángulo 6">
              <a:hlinkClick xmlns:r="http://schemas.openxmlformats.org/officeDocument/2006/relationships" r:id="rId1"/>
              <a:extLst>
                <a:ext uri="{FF2B5EF4-FFF2-40B4-BE49-F238E27FC236}">
                  <a16:creationId xmlns:a16="http://schemas.microsoft.com/office/drawing/2014/main" id="{826C57B3-51AD-C3A6-2AC1-3D83A1B4741A}"/>
                </a:ext>
                <a:ext uri="{147F2762-F138-4A5C-976F-8EAC2B608ADB}">
                  <a16:predDERef xmlns:a16="http://schemas.microsoft.com/office/drawing/2014/main" pred="{00000000-0008-0000-0600-000008000000}"/>
                </a:ext>
              </a:extLst>
            </xdr:cNvPr>
            <xdr:cNvSpPr/>
          </xdr:nvSpPr>
          <xdr:spPr>
            <a:xfrm>
              <a:off x="6381071" y="210911"/>
              <a:ext cx="1076825" cy="340043"/>
            </a:xfrm>
            <a:prstGeom prst="rect">
              <a:avLst/>
            </a:prstGeom>
            <a:solidFill>
              <a:schemeClr val="accent4"/>
            </a:solidFill>
            <a:ln w="57150">
              <a:solidFill>
                <a:schemeClr val="accent3"/>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400" b="0" cap="none" spc="0">
                  <a:ln w="0"/>
                  <a:solidFill>
                    <a:schemeClr val="bg1"/>
                  </a:solidFill>
                  <a:effectLst>
                    <a:outerShdw blurRad="38100" dist="19050" dir="2700000" algn="tl" rotWithShape="0">
                      <a:schemeClr val="dk1">
                        <a:alpha val="40000"/>
                      </a:schemeClr>
                    </a:outerShdw>
                  </a:effectLst>
                </a:rPr>
                <a:t>Index</a:t>
              </a:r>
            </a:p>
          </xdr:txBody>
        </xdr:sp>
        <xdr:pic>
          <xdr:nvPicPr>
            <xdr:cNvPr id="8" name="Imagen 7">
              <a:extLst>
                <a:ext uri="{FF2B5EF4-FFF2-40B4-BE49-F238E27FC236}">
                  <a16:creationId xmlns:a16="http://schemas.microsoft.com/office/drawing/2014/main" id="{D00B1810-B571-9CD5-6AA0-8B8E631BB9DA}"/>
                </a:ext>
                <a:ext uri="{147F2762-F138-4A5C-976F-8EAC2B608ADB}">
                  <a16:predDERef xmlns:a16="http://schemas.microsoft.com/office/drawing/2014/main" pred="{46E47297-B25A-4E74-B47B-661BF52347A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1117" b="28990"/>
            <a:stretch/>
          </xdr:blipFill>
          <xdr:spPr>
            <a:xfrm>
              <a:off x="202403" y="83342"/>
              <a:ext cx="2420277" cy="648000"/>
            </a:xfrm>
            <a:prstGeom prst="rect">
              <a:avLst/>
            </a:prstGeom>
          </xdr:spPr>
        </xdr:pic>
      </xdr:grpSp>
      <xdr:pic>
        <xdr:nvPicPr>
          <xdr:cNvPr id="6" name="Imagen 5">
            <a:extLst>
              <a:ext uri="{FF2B5EF4-FFF2-40B4-BE49-F238E27FC236}">
                <a16:creationId xmlns:a16="http://schemas.microsoft.com/office/drawing/2014/main" id="{6D3F17F1-2FC3-5E7C-911E-4DE2522FAC11}"/>
              </a:ext>
              <a:ext uri="{147F2762-F138-4A5C-976F-8EAC2B608ADB}">
                <a16:predDERef xmlns:a16="http://schemas.microsoft.com/office/drawing/2014/main" pred="{B8F4710E-17E9-47E3-90D2-C5607A8705C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772248"/>
            <a:ext cx="7983836" cy="191006"/>
          </a:xfrm>
          <a:prstGeom prst="rect">
            <a:avLst/>
          </a:prstGeom>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xdr:colOff>
      <xdr:row>0</xdr:row>
      <xdr:rowOff>119061</xdr:rowOff>
    </xdr:from>
    <xdr:to>
      <xdr:col>2</xdr:col>
      <xdr:colOff>2709370</xdr:colOff>
      <xdr:row>4</xdr:row>
      <xdr:rowOff>189348</xdr:rowOff>
    </xdr:to>
    <xdr:grpSp>
      <xdr:nvGrpSpPr>
        <xdr:cNvPr id="2" name="Grupo 1">
          <a:extLst>
            <a:ext uri="{FF2B5EF4-FFF2-40B4-BE49-F238E27FC236}">
              <a16:creationId xmlns:a16="http://schemas.microsoft.com/office/drawing/2014/main" id="{E4E093D9-8DB1-46F1-A0D0-D79D8ED5AA67}"/>
            </a:ext>
          </a:extLst>
        </xdr:cNvPr>
        <xdr:cNvGrpSpPr/>
      </xdr:nvGrpSpPr>
      <xdr:grpSpPr>
        <a:xfrm>
          <a:off x="3" y="119061"/>
          <a:ext cx="7983836" cy="832287"/>
          <a:chOff x="0" y="83342"/>
          <a:chExt cx="7983836" cy="879912"/>
        </a:xfrm>
      </xdr:grpSpPr>
      <xdr:grpSp>
        <xdr:nvGrpSpPr>
          <xdr:cNvPr id="3" name="Grupo 2">
            <a:extLst>
              <a:ext uri="{FF2B5EF4-FFF2-40B4-BE49-F238E27FC236}">
                <a16:creationId xmlns:a16="http://schemas.microsoft.com/office/drawing/2014/main" id="{0C78E910-BC6D-2752-FF68-52CAFB0AB4F0}"/>
              </a:ext>
            </a:extLst>
          </xdr:cNvPr>
          <xdr:cNvGrpSpPr/>
        </xdr:nvGrpSpPr>
        <xdr:grpSpPr>
          <a:xfrm>
            <a:off x="202403" y="83342"/>
            <a:ext cx="7255493" cy="648000"/>
            <a:chOff x="202403" y="83342"/>
            <a:chExt cx="7255493" cy="648000"/>
          </a:xfrm>
        </xdr:grpSpPr>
        <xdr:sp macro="" textlink="">
          <xdr:nvSpPr>
            <xdr:cNvPr id="5" name="Rectángulo 4">
              <a:hlinkClick xmlns:r="http://schemas.openxmlformats.org/officeDocument/2006/relationships" r:id="rId1"/>
              <a:extLst>
                <a:ext uri="{FF2B5EF4-FFF2-40B4-BE49-F238E27FC236}">
                  <a16:creationId xmlns:a16="http://schemas.microsoft.com/office/drawing/2014/main" id="{AEA64BE2-96DC-C6CA-3B34-28342DD10C0A}"/>
                </a:ext>
                <a:ext uri="{147F2762-F138-4A5C-976F-8EAC2B608ADB}">
                  <a16:predDERef xmlns:a16="http://schemas.microsoft.com/office/drawing/2014/main" pred="{00000000-0008-0000-0600-000008000000}"/>
                </a:ext>
              </a:extLst>
            </xdr:cNvPr>
            <xdr:cNvSpPr/>
          </xdr:nvSpPr>
          <xdr:spPr>
            <a:xfrm>
              <a:off x="6381071" y="210911"/>
              <a:ext cx="1076825" cy="340043"/>
            </a:xfrm>
            <a:prstGeom prst="rect">
              <a:avLst/>
            </a:prstGeom>
            <a:solidFill>
              <a:schemeClr val="accent4"/>
            </a:solidFill>
            <a:ln w="57150">
              <a:solidFill>
                <a:schemeClr val="accent3"/>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400" b="0" cap="none" spc="0">
                  <a:ln w="0"/>
                  <a:solidFill>
                    <a:schemeClr val="bg1"/>
                  </a:solidFill>
                  <a:effectLst>
                    <a:outerShdw blurRad="38100" dist="19050" dir="2700000" algn="tl" rotWithShape="0">
                      <a:schemeClr val="dk1">
                        <a:alpha val="40000"/>
                      </a:schemeClr>
                    </a:outerShdw>
                  </a:effectLst>
                </a:rPr>
                <a:t>Index</a:t>
              </a:r>
            </a:p>
          </xdr:txBody>
        </xdr:sp>
        <xdr:pic>
          <xdr:nvPicPr>
            <xdr:cNvPr id="6" name="Imagen 5">
              <a:extLst>
                <a:ext uri="{FF2B5EF4-FFF2-40B4-BE49-F238E27FC236}">
                  <a16:creationId xmlns:a16="http://schemas.microsoft.com/office/drawing/2014/main" id="{6952337B-4B87-23FC-9841-0E4A343CAD7B}"/>
                </a:ext>
                <a:ext uri="{147F2762-F138-4A5C-976F-8EAC2B608ADB}">
                  <a16:predDERef xmlns:a16="http://schemas.microsoft.com/office/drawing/2014/main" pred="{46E47297-B25A-4E74-B47B-661BF52347A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1117" b="28990"/>
            <a:stretch/>
          </xdr:blipFill>
          <xdr:spPr>
            <a:xfrm>
              <a:off x="202403" y="83342"/>
              <a:ext cx="2420277" cy="648000"/>
            </a:xfrm>
            <a:prstGeom prst="rect">
              <a:avLst/>
            </a:prstGeom>
          </xdr:spPr>
        </xdr:pic>
      </xdr:grpSp>
      <xdr:pic>
        <xdr:nvPicPr>
          <xdr:cNvPr id="4" name="Imagen 3">
            <a:extLst>
              <a:ext uri="{FF2B5EF4-FFF2-40B4-BE49-F238E27FC236}">
                <a16:creationId xmlns:a16="http://schemas.microsoft.com/office/drawing/2014/main" id="{5576DBB5-7758-5113-4EFD-63EAA0F10343}"/>
              </a:ext>
              <a:ext uri="{147F2762-F138-4A5C-976F-8EAC2B608ADB}">
                <a16:predDERef xmlns:a16="http://schemas.microsoft.com/office/drawing/2014/main" pred="{B8F4710E-17E9-47E3-90D2-C5607A8705C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772248"/>
            <a:ext cx="7983836" cy="191006"/>
          </a:xfrm>
          <a:prstGeom prst="rect">
            <a:avLst/>
          </a:prstGeom>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11906</xdr:colOff>
      <xdr:row>1</xdr:row>
      <xdr:rowOff>60970</xdr:rowOff>
    </xdr:from>
    <xdr:to>
      <xdr:col>2</xdr:col>
      <xdr:colOff>2840336</xdr:colOff>
      <xdr:row>5</xdr:row>
      <xdr:rowOff>1229</xdr:rowOff>
    </xdr:to>
    <xdr:grpSp>
      <xdr:nvGrpSpPr>
        <xdr:cNvPr id="9" name="Grupo 8">
          <a:extLst>
            <a:ext uri="{FF2B5EF4-FFF2-40B4-BE49-F238E27FC236}">
              <a16:creationId xmlns:a16="http://schemas.microsoft.com/office/drawing/2014/main" id="{3071534D-6CB3-A87E-42F7-338588F6B109}"/>
            </a:ext>
          </a:extLst>
        </xdr:cNvPr>
        <xdr:cNvGrpSpPr/>
      </xdr:nvGrpSpPr>
      <xdr:grpSpPr>
        <a:xfrm>
          <a:off x="11906" y="251470"/>
          <a:ext cx="8102899" cy="702259"/>
          <a:chOff x="11906" y="258535"/>
          <a:chExt cx="7983836" cy="752343"/>
        </a:xfrm>
      </xdr:grpSpPr>
      <xdr:sp macro="" textlink="">
        <xdr:nvSpPr>
          <xdr:cNvPr id="5" name="Rectángulo 4">
            <a:hlinkClick xmlns:r="http://schemas.openxmlformats.org/officeDocument/2006/relationships" r:id="rId1"/>
            <a:extLst>
              <a:ext uri="{FF2B5EF4-FFF2-40B4-BE49-F238E27FC236}">
                <a16:creationId xmlns:a16="http://schemas.microsoft.com/office/drawing/2014/main" id="{346EC7FA-E3CC-0483-5A98-33B80FFD5E0E}"/>
              </a:ext>
              <a:ext uri="{147F2762-F138-4A5C-976F-8EAC2B608ADB}">
                <a16:predDERef xmlns:a16="http://schemas.microsoft.com/office/drawing/2014/main" pred="{00000000-0008-0000-0600-000008000000}"/>
              </a:ext>
            </a:extLst>
          </xdr:cNvPr>
          <xdr:cNvSpPr/>
        </xdr:nvSpPr>
        <xdr:spPr>
          <a:xfrm>
            <a:off x="6392977" y="258535"/>
            <a:ext cx="1076825" cy="340043"/>
          </a:xfrm>
          <a:prstGeom prst="rect">
            <a:avLst/>
          </a:prstGeom>
          <a:solidFill>
            <a:schemeClr val="accent4"/>
          </a:solidFill>
          <a:ln w="57150">
            <a:solidFill>
              <a:schemeClr val="accent3"/>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400" b="0" cap="none" spc="0">
                <a:ln w="0"/>
                <a:solidFill>
                  <a:schemeClr val="bg1"/>
                </a:solidFill>
                <a:effectLst>
                  <a:outerShdw blurRad="38100" dist="19050" dir="2700000" algn="tl" rotWithShape="0">
                    <a:schemeClr val="dk1">
                      <a:alpha val="40000"/>
                    </a:schemeClr>
                  </a:outerShdw>
                </a:effectLst>
              </a:rPr>
              <a:t>Index</a:t>
            </a:r>
          </a:p>
        </xdr:txBody>
      </xdr:sp>
      <xdr:pic>
        <xdr:nvPicPr>
          <xdr:cNvPr id="4" name="Imagen 5">
            <a:extLst>
              <a:ext uri="{FF2B5EF4-FFF2-40B4-BE49-F238E27FC236}">
                <a16:creationId xmlns:a16="http://schemas.microsoft.com/office/drawing/2014/main" id="{474F4558-8A3C-8AA9-1BA1-03E2E94A6840}"/>
              </a:ext>
              <a:ext uri="{147F2762-F138-4A5C-976F-8EAC2B608ADB}">
                <a16:predDERef xmlns:a16="http://schemas.microsoft.com/office/drawing/2014/main" pred="{B8F4710E-17E9-47E3-90D2-C5607A8705C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906" y="819872"/>
            <a:ext cx="7983836" cy="191006"/>
          </a:xfrm>
          <a:prstGeom prst="rect">
            <a:avLst/>
          </a:prstGeom>
        </xdr:spPr>
      </xdr:pic>
    </xdr:grpSp>
    <xdr:clientData/>
  </xdr:twoCellAnchor>
  <xdr:twoCellAnchor>
    <xdr:from>
      <xdr:col>0</xdr:col>
      <xdr:colOff>0</xdr:colOff>
      <xdr:row>0</xdr:row>
      <xdr:rowOff>107154</xdr:rowOff>
    </xdr:from>
    <xdr:to>
      <xdr:col>1</xdr:col>
      <xdr:colOff>1003433</xdr:colOff>
      <xdr:row>3</xdr:row>
      <xdr:rowOff>148581</xdr:rowOff>
    </xdr:to>
    <xdr:pic>
      <xdr:nvPicPr>
        <xdr:cNvPr id="2" name="Imagen 1">
          <a:extLst>
            <a:ext uri="{FF2B5EF4-FFF2-40B4-BE49-F238E27FC236}">
              <a16:creationId xmlns:a16="http://schemas.microsoft.com/office/drawing/2014/main" id="{06255A6C-F2C4-4AA9-A711-E8977D3BC918}"/>
            </a:ext>
            <a:ext uri="{147F2762-F138-4A5C-976F-8EAC2B608ADB}">
              <a16:predDERef xmlns:a16="http://schemas.microsoft.com/office/drawing/2014/main" pred="{46E47297-B25A-4E74-B47B-661BF52347A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31117" b="28990"/>
        <a:stretch/>
      </xdr:blipFill>
      <xdr:spPr>
        <a:xfrm>
          <a:off x="0" y="107154"/>
          <a:ext cx="2420277" cy="61292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2678219</xdr:colOff>
      <xdr:row>1</xdr:row>
      <xdr:rowOff>68038</xdr:rowOff>
    </xdr:from>
    <xdr:to>
      <xdr:col>3</xdr:col>
      <xdr:colOff>1040419</xdr:colOff>
      <xdr:row>3</xdr:row>
      <xdr:rowOff>3268</xdr:rowOff>
    </xdr:to>
    <xdr:sp macro="" textlink="">
      <xdr:nvSpPr>
        <xdr:cNvPr id="12" name="Rectángulo 11">
          <a:hlinkClick xmlns:r="http://schemas.openxmlformats.org/officeDocument/2006/relationships" r:id="rId1"/>
          <a:extLst>
            <a:ext uri="{FF2B5EF4-FFF2-40B4-BE49-F238E27FC236}">
              <a16:creationId xmlns:a16="http://schemas.microsoft.com/office/drawing/2014/main" id="{FE139127-1CA1-1F03-6634-BC61D987C5EE}"/>
            </a:ext>
            <a:ext uri="{147F2762-F138-4A5C-976F-8EAC2B608ADB}">
              <a16:predDERef xmlns:a16="http://schemas.microsoft.com/office/drawing/2014/main" pred="{00000000-0008-0000-0600-000008000000}"/>
            </a:ext>
          </a:extLst>
        </xdr:cNvPr>
        <xdr:cNvSpPr/>
      </xdr:nvSpPr>
      <xdr:spPr>
        <a:xfrm>
          <a:off x="6809688" y="270444"/>
          <a:ext cx="1076825" cy="340043"/>
        </a:xfrm>
        <a:prstGeom prst="rect">
          <a:avLst/>
        </a:prstGeom>
        <a:solidFill>
          <a:schemeClr val="accent4"/>
        </a:solidFill>
        <a:ln w="57150">
          <a:solidFill>
            <a:schemeClr val="accent3"/>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400" b="0" cap="none" spc="0">
              <a:ln w="0"/>
              <a:solidFill>
                <a:schemeClr val="bg1"/>
              </a:solidFill>
              <a:effectLst>
                <a:outerShdw blurRad="38100" dist="19050" dir="2700000" algn="tl" rotWithShape="0">
                  <a:schemeClr val="dk1">
                    <a:alpha val="40000"/>
                  </a:schemeClr>
                </a:outerShdw>
              </a:effectLst>
            </a:rPr>
            <a:t>Index</a:t>
          </a:r>
        </a:p>
      </xdr:txBody>
    </xdr:sp>
    <xdr:clientData/>
  </xdr:twoCellAnchor>
  <xdr:twoCellAnchor>
    <xdr:from>
      <xdr:col>0</xdr:col>
      <xdr:colOff>1</xdr:colOff>
      <xdr:row>4</xdr:row>
      <xdr:rowOff>22152</xdr:rowOff>
    </xdr:from>
    <xdr:to>
      <xdr:col>4</xdr:col>
      <xdr:colOff>6282</xdr:colOff>
      <xdr:row>5</xdr:row>
      <xdr:rowOff>11906</xdr:rowOff>
    </xdr:to>
    <xdr:pic>
      <xdr:nvPicPr>
        <xdr:cNvPr id="11" name="Imagen 5">
          <a:extLst>
            <a:ext uri="{FF2B5EF4-FFF2-40B4-BE49-F238E27FC236}">
              <a16:creationId xmlns:a16="http://schemas.microsoft.com/office/drawing/2014/main" id="{5E3B3A0E-A88E-7A28-2E0E-D52585389BB3}"/>
            </a:ext>
            <a:ext uri="{147F2762-F138-4A5C-976F-8EAC2B608ADB}">
              <a16:predDERef xmlns:a16="http://schemas.microsoft.com/office/drawing/2014/main" pred="{B8F4710E-17E9-47E3-90D2-C5607A8705C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831777"/>
          <a:ext cx="8424000" cy="192160"/>
        </a:xfrm>
        <a:prstGeom prst="rect">
          <a:avLst/>
        </a:prstGeom>
      </xdr:spPr>
    </xdr:pic>
    <xdr:clientData/>
  </xdr:twoCellAnchor>
  <xdr:twoCellAnchor>
    <xdr:from>
      <xdr:col>0</xdr:col>
      <xdr:colOff>23814</xdr:colOff>
      <xdr:row>0</xdr:row>
      <xdr:rowOff>107156</xdr:rowOff>
    </xdr:from>
    <xdr:to>
      <xdr:col>1</xdr:col>
      <xdr:colOff>1027247</xdr:colOff>
      <xdr:row>3</xdr:row>
      <xdr:rowOff>148583</xdr:rowOff>
    </xdr:to>
    <xdr:pic>
      <xdr:nvPicPr>
        <xdr:cNvPr id="2" name="Imagen 1">
          <a:extLst>
            <a:ext uri="{FF2B5EF4-FFF2-40B4-BE49-F238E27FC236}">
              <a16:creationId xmlns:a16="http://schemas.microsoft.com/office/drawing/2014/main" id="{E5EC7D06-6235-49D7-9B34-1BA0FD2B778C}"/>
            </a:ext>
            <a:ext uri="{147F2762-F138-4A5C-976F-8EAC2B608ADB}">
              <a16:predDERef xmlns:a16="http://schemas.microsoft.com/office/drawing/2014/main" pred="{46E47297-B25A-4E74-B47B-661BF52347A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31117" b="28990"/>
        <a:stretch/>
      </xdr:blipFill>
      <xdr:spPr>
        <a:xfrm>
          <a:off x="23814" y="107156"/>
          <a:ext cx="2420277" cy="61292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259840</xdr:colOff>
      <xdr:row>65</xdr:row>
      <xdr:rowOff>58509</xdr:rowOff>
    </xdr:from>
    <xdr:to>
      <xdr:col>1</xdr:col>
      <xdr:colOff>507432</xdr:colOff>
      <xdr:row>68</xdr:row>
      <xdr:rowOff>162648</xdr:rowOff>
    </xdr:to>
    <xdr:pic>
      <xdr:nvPicPr>
        <xdr:cNvPr id="34" name="Imagen 1" descr="Home | Minera Centinela">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9840" y="12726759"/>
          <a:ext cx="1671421" cy="6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132669</xdr:colOff>
      <xdr:row>9</xdr:row>
      <xdr:rowOff>50686</xdr:rowOff>
    </xdr:from>
    <xdr:to>
      <xdr:col>1</xdr:col>
      <xdr:colOff>515720</xdr:colOff>
      <xdr:row>13</xdr:row>
      <xdr:rowOff>18209</xdr:rowOff>
    </xdr:to>
    <xdr:pic>
      <xdr:nvPicPr>
        <xdr:cNvPr id="16" name="Imagen 2" descr="Home | Minera Los Pelambres">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2669" y="2050936"/>
          <a:ext cx="1803705" cy="7257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130966</xdr:colOff>
      <xdr:row>121</xdr:row>
      <xdr:rowOff>11907</xdr:rowOff>
    </xdr:from>
    <xdr:to>
      <xdr:col>1</xdr:col>
      <xdr:colOff>635036</xdr:colOff>
      <xdr:row>124</xdr:row>
      <xdr:rowOff>131150</xdr:rowOff>
    </xdr:to>
    <xdr:pic>
      <xdr:nvPicPr>
        <xdr:cNvPr id="37" name="Imagen 17">
          <a:extLst>
            <a:ext uri="{FF2B5EF4-FFF2-40B4-BE49-F238E27FC236}">
              <a16:creationId xmlns:a16="http://schemas.microsoft.com/office/drawing/2014/main" id="{00000000-0008-0000-0E00-000012000000}"/>
            </a:ext>
          </a:extLst>
        </xdr:cNvPr>
        <xdr:cNvPicPr>
          <a:picLocks noChangeAspect="1"/>
        </xdr:cNvPicPr>
      </xdr:nvPicPr>
      <xdr:blipFill>
        <a:blip xmlns:r="http://schemas.openxmlformats.org/officeDocument/2006/relationships" r:embed="rId3"/>
        <a:stretch>
          <a:fillRect/>
        </a:stretch>
      </xdr:blipFill>
      <xdr:spPr>
        <a:xfrm>
          <a:off x="130966" y="25943720"/>
          <a:ext cx="1920914" cy="690743"/>
        </a:xfrm>
        <a:prstGeom prst="rect">
          <a:avLst/>
        </a:prstGeom>
      </xdr:spPr>
    </xdr:pic>
    <xdr:clientData/>
  </xdr:twoCellAnchor>
  <xdr:twoCellAnchor editAs="oneCell">
    <xdr:from>
      <xdr:col>0</xdr:col>
      <xdr:colOff>201901</xdr:colOff>
      <xdr:row>177</xdr:row>
      <xdr:rowOff>71439</xdr:rowOff>
    </xdr:from>
    <xdr:to>
      <xdr:col>1</xdr:col>
      <xdr:colOff>572356</xdr:colOff>
      <xdr:row>180</xdr:row>
      <xdr:rowOff>158216</xdr:rowOff>
    </xdr:to>
    <xdr:pic>
      <xdr:nvPicPr>
        <xdr:cNvPr id="40" name="Imagen 20" descr="Home | Minera Zaldívar">
          <a:extLst>
            <a:ext uri="{FF2B5EF4-FFF2-40B4-BE49-F238E27FC236}">
              <a16:creationId xmlns:a16="http://schemas.microsoft.com/office/drawing/2014/main" id="{00000000-0008-0000-0E00-00001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1901" y="38088095"/>
          <a:ext cx="1787299" cy="6582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2678218</xdr:colOff>
      <xdr:row>1</xdr:row>
      <xdr:rowOff>81642</xdr:rowOff>
    </xdr:from>
    <xdr:to>
      <xdr:col>3</xdr:col>
      <xdr:colOff>1040418</xdr:colOff>
      <xdr:row>3</xdr:row>
      <xdr:rowOff>16873</xdr:rowOff>
    </xdr:to>
    <xdr:sp macro="" textlink="">
      <xdr:nvSpPr>
        <xdr:cNvPr id="8" name="Rectángulo 7">
          <a:hlinkClick xmlns:r="http://schemas.openxmlformats.org/officeDocument/2006/relationships" r:id="rId5"/>
          <a:extLst>
            <a:ext uri="{FF2B5EF4-FFF2-40B4-BE49-F238E27FC236}">
              <a16:creationId xmlns:a16="http://schemas.microsoft.com/office/drawing/2014/main" id="{89FD8FEE-196E-45ED-A689-062057824436}"/>
            </a:ext>
            <a:ext uri="{147F2762-F138-4A5C-976F-8EAC2B608ADB}">
              <a16:predDERef xmlns:a16="http://schemas.microsoft.com/office/drawing/2014/main" pred="{00000000-0008-0000-0600-000008000000}"/>
            </a:ext>
          </a:extLst>
        </xdr:cNvPr>
        <xdr:cNvSpPr/>
      </xdr:nvSpPr>
      <xdr:spPr>
        <a:xfrm>
          <a:off x="6809687" y="260236"/>
          <a:ext cx="1076825" cy="340043"/>
        </a:xfrm>
        <a:prstGeom prst="rect">
          <a:avLst/>
        </a:prstGeom>
        <a:solidFill>
          <a:schemeClr val="accent4"/>
        </a:solidFill>
        <a:ln w="57150">
          <a:solidFill>
            <a:schemeClr val="accent3"/>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400" b="0" cap="none" spc="0">
              <a:ln w="0"/>
              <a:solidFill>
                <a:schemeClr val="bg1"/>
              </a:solidFill>
              <a:effectLst>
                <a:outerShdw blurRad="38100" dist="19050" dir="2700000" algn="tl" rotWithShape="0">
                  <a:schemeClr val="dk1">
                    <a:alpha val="40000"/>
                  </a:schemeClr>
                </a:outerShdw>
              </a:effectLst>
            </a:rPr>
            <a:t>Index</a:t>
          </a:r>
        </a:p>
      </xdr:txBody>
    </xdr:sp>
    <xdr:clientData/>
  </xdr:twoCellAnchor>
  <xdr:twoCellAnchor>
    <xdr:from>
      <xdr:col>0</xdr:col>
      <xdr:colOff>0</xdr:colOff>
      <xdr:row>4</xdr:row>
      <xdr:rowOff>35756</xdr:rowOff>
    </xdr:from>
    <xdr:to>
      <xdr:col>4</xdr:col>
      <xdr:colOff>6281</xdr:colOff>
      <xdr:row>5</xdr:row>
      <xdr:rowOff>25510</xdr:rowOff>
    </xdr:to>
    <xdr:pic>
      <xdr:nvPicPr>
        <xdr:cNvPr id="9" name="Imagen 5">
          <a:extLst>
            <a:ext uri="{FF2B5EF4-FFF2-40B4-BE49-F238E27FC236}">
              <a16:creationId xmlns:a16="http://schemas.microsoft.com/office/drawing/2014/main" id="{AA6BA287-9AD3-418C-BD89-7F8B8D4B7303}"/>
            </a:ext>
            <a:ext uri="{147F2762-F138-4A5C-976F-8EAC2B608ADB}">
              <a16:predDERef xmlns:a16="http://schemas.microsoft.com/office/drawing/2014/main" pred="{B8F4710E-17E9-47E3-90D2-C5607A8705C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821569"/>
          <a:ext cx="8424000" cy="192160"/>
        </a:xfrm>
        <a:prstGeom prst="rect">
          <a:avLst/>
        </a:prstGeom>
      </xdr:spPr>
    </xdr:pic>
    <xdr:clientData/>
  </xdr:twoCellAnchor>
  <xdr:twoCellAnchor>
    <xdr:from>
      <xdr:col>0</xdr:col>
      <xdr:colOff>0</xdr:colOff>
      <xdr:row>13</xdr:row>
      <xdr:rowOff>34061</xdr:rowOff>
    </xdr:from>
    <xdr:to>
      <xdr:col>3</xdr:col>
      <xdr:colOff>1535906</xdr:colOff>
      <xdr:row>14</xdr:row>
      <xdr:rowOff>23813</xdr:rowOff>
    </xdr:to>
    <xdr:pic>
      <xdr:nvPicPr>
        <xdr:cNvPr id="13" name="Imagen 5">
          <a:extLst>
            <a:ext uri="{FF2B5EF4-FFF2-40B4-BE49-F238E27FC236}">
              <a16:creationId xmlns:a16="http://schemas.microsoft.com/office/drawing/2014/main" id="{709EB407-56A7-20F1-B74D-F1DEE5EBA8B7}"/>
            </a:ext>
            <a:ext uri="{147F2762-F138-4A5C-976F-8EAC2B608ADB}">
              <a16:predDERef xmlns:a16="http://schemas.microsoft.com/office/drawing/2014/main" pred="{B8F4710E-17E9-47E3-90D2-C5607A8705C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2843936"/>
          <a:ext cx="8382000" cy="192158"/>
        </a:xfrm>
        <a:prstGeom prst="rect">
          <a:avLst/>
        </a:prstGeom>
      </xdr:spPr>
    </xdr:pic>
    <xdr:clientData/>
  </xdr:twoCellAnchor>
  <xdr:twoCellAnchor>
    <xdr:from>
      <xdr:col>0</xdr:col>
      <xdr:colOff>0</xdr:colOff>
      <xdr:row>69</xdr:row>
      <xdr:rowOff>35718</xdr:rowOff>
    </xdr:from>
    <xdr:to>
      <xdr:col>3</xdr:col>
      <xdr:colOff>1535906</xdr:colOff>
      <xdr:row>70</xdr:row>
      <xdr:rowOff>25470</xdr:rowOff>
    </xdr:to>
    <xdr:pic>
      <xdr:nvPicPr>
        <xdr:cNvPr id="17" name="Imagen 5">
          <a:extLst>
            <a:ext uri="{FF2B5EF4-FFF2-40B4-BE49-F238E27FC236}">
              <a16:creationId xmlns:a16="http://schemas.microsoft.com/office/drawing/2014/main" id="{1130F3BF-5230-4942-9B61-F888D07519C7}"/>
            </a:ext>
            <a:ext uri="{147F2762-F138-4A5C-976F-8EAC2B608ADB}">
              <a16:predDERef xmlns:a16="http://schemas.microsoft.com/office/drawing/2014/main" pred="{B8F4710E-17E9-47E3-90D2-C5607A8705C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3513593"/>
          <a:ext cx="8382000" cy="192158"/>
        </a:xfrm>
        <a:prstGeom prst="rect">
          <a:avLst/>
        </a:prstGeom>
      </xdr:spPr>
    </xdr:pic>
    <xdr:clientData/>
  </xdr:twoCellAnchor>
  <xdr:twoCellAnchor>
    <xdr:from>
      <xdr:col>0</xdr:col>
      <xdr:colOff>0</xdr:colOff>
      <xdr:row>125</xdr:row>
      <xdr:rowOff>23812</xdr:rowOff>
    </xdr:from>
    <xdr:to>
      <xdr:col>3</xdr:col>
      <xdr:colOff>1535906</xdr:colOff>
      <xdr:row>126</xdr:row>
      <xdr:rowOff>13564</xdr:rowOff>
    </xdr:to>
    <xdr:pic>
      <xdr:nvPicPr>
        <xdr:cNvPr id="18" name="Imagen 5">
          <a:extLst>
            <a:ext uri="{FF2B5EF4-FFF2-40B4-BE49-F238E27FC236}">
              <a16:creationId xmlns:a16="http://schemas.microsoft.com/office/drawing/2014/main" id="{4BD3B829-7375-4953-AD3A-06587BF420EF}"/>
            </a:ext>
            <a:ext uri="{147F2762-F138-4A5C-976F-8EAC2B608ADB}">
              <a16:predDERef xmlns:a16="http://schemas.microsoft.com/office/drawing/2014/main" pred="{B8F4710E-17E9-47E3-90D2-C5607A8705C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24336375"/>
          <a:ext cx="8382000" cy="192158"/>
        </a:xfrm>
        <a:prstGeom prst="rect">
          <a:avLst/>
        </a:prstGeom>
      </xdr:spPr>
    </xdr:pic>
    <xdr:clientData/>
  </xdr:twoCellAnchor>
  <xdr:twoCellAnchor>
    <xdr:from>
      <xdr:col>0</xdr:col>
      <xdr:colOff>0</xdr:colOff>
      <xdr:row>181</xdr:row>
      <xdr:rowOff>23812</xdr:rowOff>
    </xdr:from>
    <xdr:to>
      <xdr:col>3</xdr:col>
      <xdr:colOff>1535906</xdr:colOff>
      <xdr:row>182</xdr:row>
      <xdr:rowOff>13564</xdr:rowOff>
    </xdr:to>
    <xdr:pic>
      <xdr:nvPicPr>
        <xdr:cNvPr id="19" name="Imagen 5">
          <a:extLst>
            <a:ext uri="{FF2B5EF4-FFF2-40B4-BE49-F238E27FC236}">
              <a16:creationId xmlns:a16="http://schemas.microsoft.com/office/drawing/2014/main" id="{EDA52D01-3CF1-4FEC-B888-07FAB7BA3F59}"/>
            </a:ext>
            <a:ext uri="{147F2762-F138-4A5C-976F-8EAC2B608ADB}">
              <a16:predDERef xmlns:a16="http://schemas.microsoft.com/office/drawing/2014/main" pred="{B8F4710E-17E9-47E3-90D2-C5607A8705C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35206781"/>
          <a:ext cx="8382000" cy="192158"/>
        </a:xfrm>
        <a:prstGeom prst="rect">
          <a:avLst/>
        </a:prstGeom>
      </xdr:spPr>
    </xdr:pic>
    <xdr:clientData/>
  </xdr:twoCellAnchor>
  <xdr:twoCellAnchor>
    <xdr:from>
      <xdr:col>0</xdr:col>
      <xdr:colOff>3</xdr:colOff>
      <xdr:row>0</xdr:row>
      <xdr:rowOff>142874</xdr:rowOff>
    </xdr:from>
    <xdr:to>
      <xdr:col>1</xdr:col>
      <xdr:colOff>848655</xdr:colOff>
      <xdr:row>3</xdr:row>
      <xdr:rowOff>172395</xdr:rowOff>
    </xdr:to>
    <xdr:pic>
      <xdr:nvPicPr>
        <xdr:cNvPr id="2" name="Imagen 1">
          <a:extLst>
            <a:ext uri="{FF2B5EF4-FFF2-40B4-BE49-F238E27FC236}">
              <a16:creationId xmlns:a16="http://schemas.microsoft.com/office/drawing/2014/main" id="{0C3489A4-31A4-42DC-8DBD-F6169BB85BD4}"/>
            </a:ext>
            <a:ext uri="{147F2762-F138-4A5C-976F-8EAC2B608ADB}">
              <a16:predDERef xmlns:a16="http://schemas.microsoft.com/office/drawing/2014/main" pred="{46E47297-B25A-4E74-B47B-661BF52347AC}"/>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6395" t="31117" b="28990"/>
        <a:stretch/>
      </xdr:blipFill>
      <xdr:spPr>
        <a:xfrm>
          <a:off x="3" y="142874"/>
          <a:ext cx="2265496" cy="61292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119060</xdr:rowOff>
    </xdr:from>
    <xdr:to>
      <xdr:col>1</xdr:col>
      <xdr:colOff>4316711</xdr:colOff>
      <xdr:row>4</xdr:row>
      <xdr:rowOff>189347</xdr:rowOff>
    </xdr:to>
    <xdr:grpSp>
      <xdr:nvGrpSpPr>
        <xdr:cNvPr id="5" name="Grupo 4">
          <a:extLst>
            <a:ext uri="{FF2B5EF4-FFF2-40B4-BE49-F238E27FC236}">
              <a16:creationId xmlns:a16="http://schemas.microsoft.com/office/drawing/2014/main" id="{97B3FD58-A7AE-4881-A350-C587D39FE61B}"/>
            </a:ext>
          </a:extLst>
        </xdr:cNvPr>
        <xdr:cNvGrpSpPr/>
      </xdr:nvGrpSpPr>
      <xdr:grpSpPr>
        <a:xfrm>
          <a:off x="0" y="119060"/>
          <a:ext cx="7983836" cy="832287"/>
          <a:chOff x="0" y="83342"/>
          <a:chExt cx="7983836" cy="879912"/>
        </a:xfrm>
      </xdr:grpSpPr>
      <xdr:grpSp>
        <xdr:nvGrpSpPr>
          <xdr:cNvPr id="6" name="Grupo 5">
            <a:extLst>
              <a:ext uri="{FF2B5EF4-FFF2-40B4-BE49-F238E27FC236}">
                <a16:creationId xmlns:a16="http://schemas.microsoft.com/office/drawing/2014/main" id="{02106DEC-3D90-A23B-C3D7-DF27625E2DED}"/>
              </a:ext>
            </a:extLst>
          </xdr:cNvPr>
          <xdr:cNvGrpSpPr/>
        </xdr:nvGrpSpPr>
        <xdr:grpSpPr>
          <a:xfrm>
            <a:off x="202403" y="83342"/>
            <a:ext cx="7255493" cy="648000"/>
            <a:chOff x="202403" y="83342"/>
            <a:chExt cx="7255493" cy="648000"/>
          </a:xfrm>
        </xdr:grpSpPr>
        <xdr:sp macro="" textlink="">
          <xdr:nvSpPr>
            <xdr:cNvPr id="8" name="Rectángulo 7">
              <a:hlinkClick xmlns:r="http://schemas.openxmlformats.org/officeDocument/2006/relationships" r:id="rId1"/>
              <a:extLst>
                <a:ext uri="{FF2B5EF4-FFF2-40B4-BE49-F238E27FC236}">
                  <a16:creationId xmlns:a16="http://schemas.microsoft.com/office/drawing/2014/main" id="{A81A3141-E7C3-1C13-EF8C-EE94FF814ED2}"/>
                </a:ext>
                <a:ext uri="{147F2762-F138-4A5C-976F-8EAC2B608ADB}">
                  <a16:predDERef xmlns:a16="http://schemas.microsoft.com/office/drawing/2014/main" pred="{00000000-0008-0000-0600-000008000000}"/>
                </a:ext>
              </a:extLst>
            </xdr:cNvPr>
            <xdr:cNvSpPr/>
          </xdr:nvSpPr>
          <xdr:spPr>
            <a:xfrm>
              <a:off x="6381071" y="210911"/>
              <a:ext cx="1076825" cy="340043"/>
            </a:xfrm>
            <a:prstGeom prst="rect">
              <a:avLst/>
            </a:prstGeom>
            <a:solidFill>
              <a:schemeClr val="accent4"/>
            </a:solidFill>
            <a:ln w="57150">
              <a:solidFill>
                <a:schemeClr val="accent3"/>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400" b="0" cap="none" spc="0">
                  <a:ln w="0"/>
                  <a:solidFill>
                    <a:schemeClr val="bg1"/>
                  </a:solidFill>
                  <a:effectLst>
                    <a:outerShdw blurRad="38100" dist="19050" dir="2700000" algn="tl" rotWithShape="0">
                      <a:schemeClr val="dk1">
                        <a:alpha val="40000"/>
                      </a:schemeClr>
                    </a:outerShdw>
                  </a:effectLst>
                </a:rPr>
                <a:t>Index</a:t>
              </a:r>
            </a:p>
          </xdr:txBody>
        </xdr:sp>
        <xdr:pic>
          <xdr:nvPicPr>
            <xdr:cNvPr id="9" name="Imagen 8">
              <a:extLst>
                <a:ext uri="{FF2B5EF4-FFF2-40B4-BE49-F238E27FC236}">
                  <a16:creationId xmlns:a16="http://schemas.microsoft.com/office/drawing/2014/main" id="{7F18A7EC-B681-1DEC-F0A1-30F49BE8A07D}"/>
                </a:ext>
                <a:ext uri="{147F2762-F138-4A5C-976F-8EAC2B608ADB}">
                  <a16:predDERef xmlns:a16="http://schemas.microsoft.com/office/drawing/2014/main" pred="{46E47297-B25A-4E74-B47B-661BF52347A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1117" b="28990"/>
            <a:stretch/>
          </xdr:blipFill>
          <xdr:spPr>
            <a:xfrm>
              <a:off x="202403" y="83342"/>
              <a:ext cx="2420277" cy="648000"/>
            </a:xfrm>
            <a:prstGeom prst="rect">
              <a:avLst/>
            </a:prstGeom>
          </xdr:spPr>
        </xdr:pic>
      </xdr:grpSp>
      <xdr:pic>
        <xdr:nvPicPr>
          <xdr:cNvPr id="7" name="Imagen 5">
            <a:extLst>
              <a:ext uri="{FF2B5EF4-FFF2-40B4-BE49-F238E27FC236}">
                <a16:creationId xmlns:a16="http://schemas.microsoft.com/office/drawing/2014/main" id="{576B04E0-640D-78E6-B67F-9C6A66D5B104}"/>
              </a:ext>
              <a:ext uri="{147F2762-F138-4A5C-976F-8EAC2B608ADB}">
                <a16:predDERef xmlns:a16="http://schemas.microsoft.com/office/drawing/2014/main" pred="{B8F4710E-17E9-47E3-90D2-C5607A8705C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772248"/>
            <a:ext cx="7983836" cy="191006"/>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163285</xdr:colOff>
      <xdr:row>1</xdr:row>
      <xdr:rowOff>59535</xdr:rowOff>
    </xdr:from>
    <xdr:to>
      <xdr:col>2</xdr:col>
      <xdr:colOff>224745</xdr:colOff>
      <xdr:row>4</xdr:row>
      <xdr:rowOff>41060</xdr:rowOff>
    </xdr:to>
    <xdr:pic>
      <xdr:nvPicPr>
        <xdr:cNvPr id="21" name="Imagen 1">
          <a:extLst>
            <a:ext uri="{FF2B5EF4-FFF2-40B4-BE49-F238E27FC236}">
              <a16:creationId xmlns:a16="http://schemas.microsoft.com/office/drawing/2014/main" id="{0EECA49B-3686-4657-95E6-A21908BE2C1F}"/>
            </a:ext>
            <a:ext uri="{147F2762-F138-4A5C-976F-8EAC2B608ADB}">
              <a16:predDERef xmlns:a16="http://schemas.microsoft.com/office/drawing/2014/main" pred="{3E22423A-32E1-472B-99CD-74BA581CE11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117" b="28990"/>
        <a:stretch/>
      </xdr:blipFill>
      <xdr:spPr>
        <a:xfrm>
          <a:off x="163285" y="261941"/>
          <a:ext cx="2468110" cy="664370"/>
        </a:xfrm>
        <a:prstGeom prst="rect">
          <a:avLst/>
        </a:prstGeom>
      </xdr:spPr>
    </xdr:pic>
    <xdr:clientData/>
  </xdr:twoCellAnchor>
  <xdr:twoCellAnchor editAs="oneCell">
    <xdr:from>
      <xdr:col>0</xdr:col>
      <xdr:colOff>11906</xdr:colOff>
      <xdr:row>4</xdr:row>
      <xdr:rowOff>156593</xdr:rowOff>
    </xdr:from>
    <xdr:to>
      <xdr:col>7</xdr:col>
      <xdr:colOff>12133</xdr:colOff>
      <xdr:row>5</xdr:row>
      <xdr:rowOff>140549</xdr:rowOff>
    </xdr:to>
    <xdr:pic>
      <xdr:nvPicPr>
        <xdr:cNvPr id="36" name="Imagen 12">
          <a:extLst>
            <a:ext uri="{FF2B5EF4-FFF2-40B4-BE49-F238E27FC236}">
              <a16:creationId xmlns:a16="http://schemas.microsoft.com/office/drawing/2014/main" id="{DB50EED4-9551-4321-987E-EB71F8E81542}"/>
            </a:ext>
            <a:ext uri="{147F2762-F138-4A5C-976F-8EAC2B608ADB}">
              <a16:predDERef xmlns:a16="http://schemas.microsoft.com/office/drawing/2014/main" pred="{322EBA79-AD9F-4A6D-8321-BF001B204C8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906" y="1061468"/>
          <a:ext cx="10249127" cy="16973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1104509</xdr:colOff>
      <xdr:row>11</xdr:row>
      <xdr:rowOff>1078836</xdr:rowOff>
    </xdr:from>
    <xdr:to>
      <xdr:col>1</xdr:col>
      <xdr:colOff>10781896</xdr:colOff>
      <xdr:row>11</xdr:row>
      <xdr:rowOff>2681634</xdr:rowOff>
    </xdr:to>
    <xdr:pic>
      <xdr:nvPicPr>
        <xdr:cNvPr id="15" name="Imagen 14">
          <a:extLst>
            <a:ext uri="{FF2B5EF4-FFF2-40B4-BE49-F238E27FC236}">
              <a16:creationId xmlns:a16="http://schemas.microsoft.com/office/drawing/2014/main" id="{7E600807-4648-1742-F208-0AC5EBDAEDD3}"/>
            </a:ext>
          </a:extLst>
        </xdr:cNvPr>
        <xdr:cNvPicPr>
          <a:picLocks noChangeAspect="1"/>
        </xdr:cNvPicPr>
      </xdr:nvPicPr>
      <xdr:blipFill>
        <a:blip xmlns:r="http://schemas.openxmlformats.org/officeDocument/2006/relationships" r:embed="rId1"/>
        <a:stretch>
          <a:fillRect/>
        </a:stretch>
      </xdr:blipFill>
      <xdr:spPr>
        <a:xfrm>
          <a:off x="4771634" y="5317461"/>
          <a:ext cx="9677387" cy="1602798"/>
        </a:xfrm>
        <a:prstGeom prst="rect">
          <a:avLst/>
        </a:prstGeom>
      </xdr:spPr>
    </xdr:pic>
    <xdr:clientData/>
  </xdr:twoCellAnchor>
  <xdr:twoCellAnchor editAs="oneCell">
    <xdr:from>
      <xdr:col>2</xdr:col>
      <xdr:colOff>1018624</xdr:colOff>
      <xdr:row>11</xdr:row>
      <xdr:rowOff>737159</xdr:rowOff>
    </xdr:from>
    <xdr:to>
      <xdr:col>2</xdr:col>
      <xdr:colOff>11008713</xdr:colOff>
      <xdr:row>11</xdr:row>
      <xdr:rowOff>2205395</xdr:rowOff>
    </xdr:to>
    <xdr:pic>
      <xdr:nvPicPr>
        <xdr:cNvPr id="3" name="Imagen 18">
          <a:extLst>
            <a:ext uri="{FF2B5EF4-FFF2-40B4-BE49-F238E27FC236}">
              <a16:creationId xmlns:a16="http://schemas.microsoft.com/office/drawing/2014/main" id="{84179B21-ACE5-D37E-2B16-4EF01E3995E4}"/>
            </a:ext>
          </a:extLst>
        </xdr:cNvPr>
        <xdr:cNvPicPr>
          <a:picLocks noChangeAspect="1"/>
        </xdr:cNvPicPr>
      </xdr:nvPicPr>
      <xdr:blipFill>
        <a:blip xmlns:r="http://schemas.openxmlformats.org/officeDocument/2006/relationships" r:embed="rId2"/>
        <a:stretch>
          <a:fillRect/>
        </a:stretch>
      </xdr:blipFill>
      <xdr:spPr>
        <a:xfrm>
          <a:off x="14839593" y="5383026"/>
          <a:ext cx="9993264" cy="1468236"/>
        </a:xfrm>
        <a:prstGeom prst="rect">
          <a:avLst/>
        </a:prstGeom>
      </xdr:spPr>
    </xdr:pic>
    <xdr:clientData/>
  </xdr:twoCellAnchor>
  <xdr:twoCellAnchor editAs="oneCell">
    <xdr:from>
      <xdr:col>2</xdr:col>
      <xdr:colOff>961376</xdr:colOff>
      <xdr:row>12</xdr:row>
      <xdr:rowOff>908554</xdr:rowOff>
    </xdr:from>
    <xdr:to>
      <xdr:col>2</xdr:col>
      <xdr:colOff>10789444</xdr:colOff>
      <xdr:row>12</xdr:row>
      <xdr:rowOff>3368070</xdr:rowOff>
    </xdr:to>
    <xdr:pic>
      <xdr:nvPicPr>
        <xdr:cNvPr id="31" name="Imagen 30">
          <a:extLst>
            <a:ext uri="{FF2B5EF4-FFF2-40B4-BE49-F238E27FC236}">
              <a16:creationId xmlns:a16="http://schemas.microsoft.com/office/drawing/2014/main" id="{C870F08F-47B5-0DCB-9BFA-D5A7DCF96F3E}"/>
            </a:ext>
          </a:extLst>
        </xdr:cNvPr>
        <xdr:cNvPicPr>
          <a:picLocks noChangeAspect="1"/>
        </xdr:cNvPicPr>
      </xdr:nvPicPr>
      <xdr:blipFill>
        <a:blip xmlns:r="http://schemas.openxmlformats.org/officeDocument/2006/relationships" r:embed="rId3"/>
        <a:stretch>
          <a:fillRect/>
        </a:stretch>
      </xdr:blipFill>
      <xdr:spPr>
        <a:xfrm>
          <a:off x="16868126" y="8195179"/>
          <a:ext cx="9828068" cy="2459516"/>
        </a:xfrm>
        <a:prstGeom prst="rect">
          <a:avLst/>
        </a:prstGeom>
      </xdr:spPr>
    </xdr:pic>
    <xdr:clientData/>
  </xdr:twoCellAnchor>
  <xdr:twoCellAnchor editAs="oneCell">
    <xdr:from>
      <xdr:col>1</xdr:col>
      <xdr:colOff>80963</xdr:colOff>
      <xdr:row>12</xdr:row>
      <xdr:rowOff>502443</xdr:rowOff>
    </xdr:from>
    <xdr:to>
      <xdr:col>1</xdr:col>
      <xdr:colOff>11953875</xdr:colOff>
      <xdr:row>12</xdr:row>
      <xdr:rowOff>3797176</xdr:rowOff>
    </xdr:to>
    <xdr:pic>
      <xdr:nvPicPr>
        <xdr:cNvPr id="32" name="Imagen 31">
          <a:extLst>
            <a:ext uri="{FF2B5EF4-FFF2-40B4-BE49-F238E27FC236}">
              <a16:creationId xmlns:a16="http://schemas.microsoft.com/office/drawing/2014/main" id="{F52B37A3-F7A6-8EC3-CFBC-C9494896A93A}"/>
            </a:ext>
          </a:extLst>
        </xdr:cNvPr>
        <xdr:cNvPicPr>
          <a:picLocks noChangeAspect="1"/>
        </xdr:cNvPicPr>
      </xdr:nvPicPr>
      <xdr:blipFill>
        <a:blip xmlns:r="http://schemas.openxmlformats.org/officeDocument/2006/relationships" r:embed="rId4"/>
        <a:stretch>
          <a:fillRect/>
        </a:stretch>
      </xdr:blipFill>
      <xdr:spPr>
        <a:xfrm>
          <a:off x="3748088" y="7789068"/>
          <a:ext cx="11872912" cy="3294733"/>
        </a:xfrm>
        <a:prstGeom prst="rect">
          <a:avLst/>
        </a:prstGeom>
      </xdr:spPr>
    </xdr:pic>
    <xdr:clientData/>
  </xdr:twoCellAnchor>
  <xdr:twoCellAnchor editAs="oneCell">
    <xdr:from>
      <xdr:col>1</xdr:col>
      <xdr:colOff>178161</xdr:colOff>
      <xdr:row>15</xdr:row>
      <xdr:rowOff>4834804</xdr:rowOff>
    </xdr:from>
    <xdr:to>
      <xdr:col>1</xdr:col>
      <xdr:colOff>11800611</xdr:colOff>
      <xdr:row>16</xdr:row>
      <xdr:rowOff>1533741</xdr:rowOff>
    </xdr:to>
    <xdr:pic>
      <xdr:nvPicPr>
        <xdr:cNvPr id="33" name="Imagen 32">
          <a:extLst>
            <a:ext uri="{FF2B5EF4-FFF2-40B4-BE49-F238E27FC236}">
              <a16:creationId xmlns:a16="http://schemas.microsoft.com/office/drawing/2014/main" id="{E709A984-E061-3CB7-C550-68DB243C351B}"/>
            </a:ext>
          </a:extLst>
        </xdr:cNvPr>
        <xdr:cNvPicPr>
          <a:picLocks noChangeAspect="1"/>
        </xdr:cNvPicPr>
      </xdr:nvPicPr>
      <xdr:blipFill>
        <a:blip xmlns:r="http://schemas.openxmlformats.org/officeDocument/2006/relationships" r:embed="rId5"/>
        <a:stretch>
          <a:fillRect/>
        </a:stretch>
      </xdr:blipFill>
      <xdr:spPr>
        <a:xfrm>
          <a:off x="3845286" y="23158523"/>
          <a:ext cx="11622450" cy="1771000"/>
        </a:xfrm>
        <a:prstGeom prst="rect">
          <a:avLst/>
        </a:prstGeom>
      </xdr:spPr>
    </xdr:pic>
    <xdr:clientData/>
  </xdr:twoCellAnchor>
  <xdr:twoCellAnchor editAs="oneCell">
    <xdr:from>
      <xdr:col>1</xdr:col>
      <xdr:colOff>124691</xdr:colOff>
      <xdr:row>15</xdr:row>
      <xdr:rowOff>623454</xdr:rowOff>
    </xdr:from>
    <xdr:to>
      <xdr:col>1</xdr:col>
      <xdr:colOff>11739562</xdr:colOff>
      <xdr:row>15</xdr:row>
      <xdr:rowOff>4376449</xdr:rowOff>
    </xdr:to>
    <xdr:pic>
      <xdr:nvPicPr>
        <xdr:cNvPr id="34" name="Imagen 33">
          <a:extLst>
            <a:ext uri="{FF2B5EF4-FFF2-40B4-BE49-F238E27FC236}">
              <a16:creationId xmlns:a16="http://schemas.microsoft.com/office/drawing/2014/main" id="{AB128B26-59E0-60F4-69DB-3C5AF2FC0B5B}"/>
            </a:ext>
          </a:extLst>
        </xdr:cNvPr>
        <xdr:cNvPicPr>
          <a:picLocks noChangeAspect="1"/>
        </xdr:cNvPicPr>
      </xdr:nvPicPr>
      <xdr:blipFill>
        <a:blip xmlns:r="http://schemas.openxmlformats.org/officeDocument/2006/relationships" r:embed="rId6"/>
        <a:stretch>
          <a:fillRect/>
        </a:stretch>
      </xdr:blipFill>
      <xdr:spPr>
        <a:xfrm>
          <a:off x="3791816" y="22364267"/>
          <a:ext cx="11614871" cy="3752995"/>
        </a:xfrm>
        <a:prstGeom prst="rect">
          <a:avLst/>
        </a:prstGeom>
      </xdr:spPr>
    </xdr:pic>
    <xdr:clientData/>
  </xdr:twoCellAnchor>
  <xdr:twoCellAnchor editAs="oneCell">
    <xdr:from>
      <xdr:col>2</xdr:col>
      <xdr:colOff>221672</xdr:colOff>
      <xdr:row>15</xdr:row>
      <xdr:rowOff>554182</xdr:rowOff>
    </xdr:from>
    <xdr:to>
      <xdr:col>2</xdr:col>
      <xdr:colOff>12001500</xdr:colOff>
      <xdr:row>16</xdr:row>
      <xdr:rowOff>354967</xdr:rowOff>
    </xdr:to>
    <xdr:pic>
      <xdr:nvPicPr>
        <xdr:cNvPr id="5" name="Imagen 36">
          <a:extLst>
            <a:ext uri="{FF2B5EF4-FFF2-40B4-BE49-F238E27FC236}">
              <a16:creationId xmlns:a16="http://schemas.microsoft.com/office/drawing/2014/main" id="{EDA2C6D1-5E36-F94D-0697-0FFF59F592FF}"/>
            </a:ext>
          </a:extLst>
        </xdr:cNvPr>
        <xdr:cNvPicPr>
          <a:picLocks noChangeAspect="1"/>
        </xdr:cNvPicPr>
      </xdr:nvPicPr>
      <xdr:blipFill>
        <a:blip xmlns:r="http://schemas.openxmlformats.org/officeDocument/2006/relationships" r:embed="rId7"/>
        <a:stretch>
          <a:fillRect/>
        </a:stretch>
      </xdr:blipFill>
      <xdr:spPr>
        <a:xfrm>
          <a:off x="16128422" y="22294995"/>
          <a:ext cx="11779828" cy="4872848"/>
        </a:xfrm>
        <a:prstGeom prst="rect">
          <a:avLst/>
        </a:prstGeom>
      </xdr:spPr>
    </xdr:pic>
    <xdr:clientData/>
  </xdr:twoCellAnchor>
  <xdr:twoCellAnchor editAs="oneCell">
    <xdr:from>
      <xdr:col>1</xdr:col>
      <xdr:colOff>186077</xdr:colOff>
      <xdr:row>17</xdr:row>
      <xdr:rowOff>817449</xdr:rowOff>
    </xdr:from>
    <xdr:to>
      <xdr:col>1</xdr:col>
      <xdr:colOff>11918156</xdr:colOff>
      <xdr:row>17</xdr:row>
      <xdr:rowOff>4207949</xdr:rowOff>
    </xdr:to>
    <xdr:pic>
      <xdr:nvPicPr>
        <xdr:cNvPr id="21" name="Imagen 38">
          <a:extLst>
            <a:ext uri="{FF2B5EF4-FFF2-40B4-BE49-F238E27FC236}">
              <a16:creationId xmlns:a16="http://schemas.microsoft.com/office/drawing/2014/main" id="{0C14CB4B-9424-DC2B-9474-80CD27F4799A}"/>
            </a:ext>
          </a:extLst>
        </xdr:cNvPr>
        <xdr:cNvPicPr>
          <a:picLocks noChangeAspect="1"/>
        </xdr:cNvPicPr>
      </xdr:nvPicPr>
      <xdr:blipFill>
        <a:blip xmlns:r="http://schemas.openxmlformats.org/officeDocument/2006/relationships" r:embed="rId8"/>
        <a:stretch>
          <a:fillRect/>
        </a:stretch>
      </xdr:blipFill>
      <xdr:spPr>
        <a:xfrm>
          <a:off x="3853202" y="26118230"/>
          <a:ext cx="11732079" cy="3390500"/>
        </a:xfrm>
        <a:prstGeom prst="rect">
          <a:avLst/>
        </a:prstGeom>
      </xdr:spPr>
    </xdr:pic>
    <xdr:clientData/>
  </xdr:twoCellAnchor>
  <xdr:twoCellAnchor editAs="oneCell">
    <xdr:from>
      <xdr:col>2</xdr:col>
      <xdr:colOff>238125</xdr:colOff>
      <xdr:row>17</xdr:row>
      <xdr:rowOff>785812</xdr:rowOff>
    </xdr:from>
    <xdr:to>
      <xdr:col>2</xdr:col>
      <xdr:colOff>11989594</xdr:colOff>
      <xdr:row>17</xdr:row>
      <xdr:rowOff>2008387</xdr:rowOff>
    </xdr:to>
    <xdr:pic>
      <xdr:nvPicPr>
        <xdr:cNvPr id="24" name="Imagen 41">
          <a:extLst>
            <a:ext uri="{FF2B5EF4-FFF2-40B4-BE49-F238E27FC236}">
              <a16:creationId xmlns:a16="http://schemas.microsoft.com/office/drawing/2014/main" id="{B7E1687F-9484-6D70-BE5D-A75F0097C97A}"/>
            </a:ext>
          </a:extLst>
        </xdr:cNvPr>
        <xdr:cNvPicPr>
          <a:picLocks noChangeAspect="1"/>
        </xdr:cNvPicPr>
      </xdr:nvPicPr>
      <xdr:blipFill>
        <a:blip xmlns:r="http://schemas.openxmlformats.org/officeDocument/2006/relationships" r:embed="rId9"/>
        <a:stretch>
          <a:fillRect/>
        </a:stretch>
      </xdr:blipFill>
      <xdr:spPr>
        <a:xfrm>
          <a:off x="16144875" y="26086593"/>
          <a:ext cx="11751469" cy="1222575"/>
        </a:xfrm>
        <a:prstGeom prst="rect">
          <a:avLst/>
        </a:prstGeom>
      </xdr:spPr>
    </xdr:pic>
    <xdr:clientData/>
  </xdr:twoCellAnchor>
  <xdr:twoCellAnchor>
    <xdr:from>
      <xdr:col>0</xdr:col>
      <xdr:colOff>0</xdr:colOff>
      <xdr:row>0</xdr:row>
      <xdr:rowOff>95248</xdr:rowOff>
    </xdr:from>
    <xdr:to>
      <xdr:col>1</xdr:col>
      <xdr:colOff>6412211</xdr:colOff>
      <xdr:row>5</xdr:row>
      <xdr:rowOff>22660</xdr:rowOff>
    </xdr:to>
    <xdr:grpSp>
      <xdr:nvGrpSpPr>
        <xdr:cNvPr id="12" name="Grupo 11">
          <a:extLst>
            <a:ext uri="{FF2B5EF4-FFF2-40B4-BE49-F238E27FC236}">
              <a16:creationId xmlns:a16="http://schemas.microsoft.com/office/drawing/2014/main" id="{50AA6327-61EE-4270-A05D-3882BE72C27F}"/>
            </a:ext>
          </a:extLst>
        </xdr:cNvPr>
        <xdr:cNvGrpSpPr/>
      </xdr:nvGrpSpPr>
      <xdr:grpSpPr>
        <a:xfrm>
          <a:off x="0" y="95248"/>
          <a:ext cx="7983836" cy="879912"/>
          <a:chOff x="0" y="83342"/>
          <a:chExt cx="7983836" cy="879912"/>
        </a:xfrm>
      </xdr:grpSpPr>
      <xdr:grpSp>
        <xdr:nvGrpSpPr>
          <xdr:cNvPr id="13" name="Grupo 12">
            <a:extLst>
              <a:ext uri="{FF2B5EF4-FFF2-40B4-BE49-F238E27FC236}">
                <a16:creationId xmlns:a16="http://schemas.microsoft.com/office/drawing/2014/main" id="{FA7A79EC-FF0B-CCC6-FB96-ABE5F630ECC4}"/>
              </a:ext>
            </a:extLst>
          </xdr:cNvPr>
          <xdr:cNvGrpSpPr/>
        </xdr:nvGrpSpPr>
        <xdr:grpSpPr>
          <a:xfrm>
            <a:off x="202403" y="83342"/>
            <a:ext cx="7255493" cy="648000"/>
            <a:chOff x="202403" y="83342"/>
            <a:chExt cx="7255493" cy="648000"/>
          </a:xfrm>
        </xdr:grpSpPr>
        <xdr:sp macro="" textlink="">
          <xdr:nvSpPr>
            <xdr:cNvPr id="16" name="Rectángulo 15">
              <a:hlinkClick xmlns:r="http://schemas.openxmlformats.org/officeDocument/2006/relationships" r:id="rId10"/>
              <a:extLst>
                <a:ext uri="{FF2B5EF4-FFF2-40B4-BE49-F238E27FC236}">
                  <a16:creationId xmlns:a16="http://schemas.microsoft.com/office/drawing/2014/main" id="{2B0E0691-6A91-4C6A-856C-5A9892C4A127}"/>
                </a:ext>
                <a:ext uri="{147F2762-F138-4A5C-976F-8EAC2B608ADB}">
                  <a16:predDERef xmlns:a16="http://schemas.microsoft.com/office/drawing/2014/main" pred="{00000000-0008-0000-0600-000008000000}"/>
                </a:ext>
              </a:extLst>
            </xdr:cNvPr>
            <xdr:cNvSpPr/>
          </xdr:nvSpPr>
          <xdr:spPr>
            <a:xfrm>
              <a:off x="6381071" y="210911"/>
              <a:ext cx="1076825" cy="340043"/>
            </a:xfrm>
            <a:prstGeom prst="rect">
              <a:avLst/>
            </a:prstGeom>
            <a:solidFill>
              <a:schemeClr val="accent4"/>
            </a:solidFill>
            <a:ln w="57150">
              <a:solidFill>
                <a:schemeClr val="accent3"/>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400" b="0" cap="none" spc="0">
                  <a:ln w="0"/>
                  <a:solidFill>
                    <a:schemeClr val="bg1"/>
                  </a:solidFill>
                  <a:effectLst>
                    <a:outerShdw blurRad="38100" dist="19050" dir="2700000" algn="tl" rotWithShape="0">
                      <a:schemeClr val="dk1">
                        <a:alpha val="40000"/>
                      </a:schemeClr>
                    </a:outerShdw>
                  </a:effectLst>
                </a:rPr>
                <a:t>Index</a:t>
              </a:r>
            </a:p>
          </xdr:txBody>
        </xdr:sp>
        <xdr:pic>
          <xdr:nvPicPr>
            <xdr:cNvPr id="17" name="Imagen 16">
              <a:extLst>
                <a:ext uri="{FF2B5EF4-FFF2-40B4-BE49-F238E27FC236}">
                  <a16:creationId xmlns:a16="http://schemas.microsoft.com/office/drawing/2014/main" id="{F6E6900C-AA7A-78F2-4493-E5EBDD41D384}"/>
                </a:ext>
                <a:ext uri="{147F2762-F138-4A5C-976F-8EAC2B608ADB}">
                  <a16:predDERef xmlns:a16="http://schemas.microsoft.com/office/drawing/2014/main" pred="{46E47297-B25A-4E74-B47B-661BF52347AC}"/>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31117" b="28990"/>
            <a:stretch/>
          </xdr:blipFill>
          <xdr:spPr>
            <a:xfrm>
              <a:off x="202403" y="83342"/>
              <a:ext cx="2420277" cy="648000"/>
            </a:xfrm>
            <a:prstGeom prst="rect">
              <a:avLst/>
            </a:prstGeom>
          </xdr:spPr>
        </xdr:pic>
      </xdr:grpSp>
      <xdr:pic>
        <xdr:nvPicPr>
          <xdr:cNvPr id="14" name="Imagen 5">
            <a:extLst>
              <a:ext uri="{FF2B5EF4-FFF2-40B4-BE49-F238E27FC236}">
                <a16:creationId xmlns:a16="http://schemas.microsoft.com/office/drawing/2014/main" id="{9539B073-9DA6-B035-12C5-BEA9FE4A5D84}"/>
              </a:ext>
              <a:ext uri="{147F2762-F138-4A5C-976F-8EAC2B608ADB}">
                <a16:predDERef xmlns:a16="http://schemas.microsoft.com/office/drawing/2014/main" pred="{B8F4710E-17E9-47E3-90D2-C5607A8705C7}"/>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772248"/>
            <a:ext cx="7983836" cy="191006"/>
          </a:xfrm>
          <a:prstGeom prst="rect">
            <a:avLst/>
          </a:prstGeom>
        </xdr:spPr>
      </xdr:pic>
    </xdr:grpSp>
    <xdr:clientData/>
  </xdr:twoCellAnchor>
  <xdr:twoCellAnchor editAs="oneCell">
    <xdr:from>
      <xdr:col>1</xdr:col>
      <xdr:colOff>1648409</xdr:colOff>
      <xdr:row>20</xdr:row>
      <xdr:rowOff>326573</xdr:rowOff>
    </xdr:from>
    <xdr:to>
      <xdr:col>1</xdr:col>
      <xdr:colOff>9964409</xdr:colOff>
      <xdr:row>20</xdr:row>
      <xdr:rowOff>2815073</xdr:rowOff>
    </xdr:to>
    <xdr:pic>
      <xdr:nvPicPr>
        <xdr:cNvPr id="44" name="Imagen 2">
          <a:extLst>
            <a:ext uri="{FF2B5EF4-FFF2-40B4-BE49-F238E27FC236}">
              <a16:creationId xmlns:a16="http://schemas.microsoft.com/office/drawing/2014/main" id="{2BE75BA4-50A3-8A3C-CFBB-0AF66D32708C}"/>
            </a:ext>
          </a:extLst>
        </xdr:cNvPr>
        <xdr:cNvPicPr>
          <a:picLocks noChangeAspect="1"/>
        </xdr:cNvPicPr>
      </xdr:nvPicPr>
      <xdr:blipFill>
        <a:blip xmlns:r="http://schemas.openxmlformats.org/officeDocument/2006/relationships" r:embed="rId13"/>
        <a:stretch>
          <a:fillRect/>
        </a:stretch>
      </xdr:blipFill>
      <xdr:spPr>
        <a:xfrm>
          <a:off x="3219062" y="38022246"/>
          <a:ext cx="8316000" cy="2488500"/>
        </a:xfrm>
        <a:prstGeom prst="rect">
          <a:avLst/>
        </a:prstGeom>
      </xdr:spPr>
    </xdr:pic>
    <xdr:clientData/>
  </xdr:twoCellAnchor>
  <xdr:twoCellAnchor editAs="oneCell">
    <xdr:from>
      <xdr:col>2</xdr:col>
      <xdr:colOff>1850571</xdr:colOff>
      <xdr:row>20</xdr:row>
      <xdr:rowOff>233264</xdr:rowOff>
    </xdr:from>
    <xdr:to>
      <xdr:col>2</xdr:col>
      <xdr:colOff>9410571</xdr:colOff>
      <xdr:row>20</xdr:row>
      <xdr:rowOff>2785122</xdr:rowOff>
    </xdr:to>
    <xdr:pic>
      <xdr:nvPicPr>
        <xdr:cNvPr id="36" name="Imagen 3">
          <a:extLst>
            <a:ext uri="{FF2B5EF4-FFF2-40B4-BE49-F238E27FC236}">
              <a16:creationId xmlns:a16="http://schemas.microsoft.com/office/drawing/2014/main" id="{CFE927B5-D788-1F2F-6066-3A3DCB319E55}"/>
            </a:ext>
          </a:extLst>
        </xdr:cNvPr>
        <xdr:cNvPicPr>
          <a:picLocks noChangeAspect="1"/>
        </xdr:cNvPicPr>
      </xdr:nvPicPr>
      <xdr:blipFill>
        <a:blip xmlns:r="http://schemas.openxmlformats.org/officeDocument/2006/relationships" r:embed="rId14"/>
        <a:stretch>
          <a:fillRect/>
        </a:stretch>
      </xdr:blipFill>
      <xdr:spPr>
        <a:xfrm>
          <a:off x="15659877" y="37928937"/>
          <a:ext cx="7560000" cy="255185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119060</xdr:rowOff>
    </xdr:from>
    <xdr:to>
      <xdr:col>2</xdr:col>
      <xdr:colOff>0</xdr:colOff>
      <xdr:row>4</xdr:row>
      <xdr:rowOff>189347</xdr:rowOff>
    </xdr:to>
    <xdr:grpSp>
      <xdr:nvGrpSpPr>
        <xdr:cNvPr id="5" name="Grupo 4">
          <a:extLst>
            <a:ext uri="{FF2B5EF4-FFF2-40B4-BE49-F238E27FC236}">
              <a16:creationId xmlns:a16="http://schemas.microsoft.com/office/drawing/2014/main" id="{59711B72-4162-491B-B670-B5264F443551}"/>
            </a:ext>
          </a:extLst>
        </xdr:cNvPr>
        <xdr:cNvGrpSpPr/>
      </xdr:nvGrpSpPr>
      <xdr:grpSpPr>
        <a:xfrm>
          <a:off x="0" y="119060"/>
          <a:ext cx="9775031" cy="832287"/>
          <a:chOff x="0" y="83342"/>
          <a:chExt cx="7983836" cy="879912"/>
        </a:xfrm>
      </xdr:grpSpPr>
      <xdr:grpSp>
        <xdr:nvGrpSpPr>
          <xdr:cNvPr id="6" name="Grupo 5">
            <a:extLst>
              <a:ext uri="{FF2B5EF4-FFF2-40B4-BE49-F238E27FC236}">
                <a16:creationId xmlns:a16="http://schemas.microsoft.com/office/drawing/2014/main" id="{EE79EA88-032A-EB66-205D-800D5EE54479}"/>
              </a:ext>
            </a:extLst>
          </xdr:cNvPr>
          <xdr:cNvGrpSpPr/>
        </xdr:nvGrpSpPr>
        <xdr:grpSpPr>
          <a:xfrm>
            <a:off x="202404" y="83342"/>
            <a:ext cx="7255492" cy="648000"/>
            <a:chOff x="202404" y="83342"/>
            <a:chExt cx="7255492" cy="648000"/>
          </a:xfrm>
        </xdr:grpSpPr>
        <xdr:sp macro="" textlink="">
          <xdr:nvSpPr>
            <xdr:cNvPr id="8" name="Rectángulo 7">
              <a:hlinkClick xmlns:r="http://schemas.openxmlformats.org/officeDocument/2006/relationships" r:id="rId1"/>
              <a:extLst>
                <a:ext uri="{FF2B5EF4-FFF2-40B4-BE49-F238E27FC236}">
                  <a16:creationId xmlns:a16="http://schemas.microsoft.com/office/drawing/2014/main" id="{47BB2A3A-DD71-DCF4-063A-9849469CAE19}"/>
                </a:ext>
                <a:ext uri="{147F2762-F138-4A5C-976F-8EAC2B608ADB}">
                  <a16:predDERef xmlns:a16="http://schemas.microsoft.com/office/drawing/2014/main" pred="{00000000-0008-0000-0600-000008000000}"/>
                </a:ext>
              </a:extLst>
            </xdr:cNvPr>
            <xdr:cNvSpPr/>
          </xdr:nvSpPr>
          <xdr:spPr>
            <a:xfrm>
              <a:off x="6381071" y="210911"/>
              <a:ext cx="1076825" cy="340043"/>
            </a:xfrm>
            <a:prstGeom prst="rect">
              <a:avLst/>
            </a:prstGeom>
            <a:solidFill>
              <a:schemeClr val="accent4"/>
            </a:solidFill>
            <a:ln w="57150">
              <a:solidFill>
                <a:schemeClr val="accent3"/>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400" b="0" cap="none" spc="0">
                  <a:ln w="0"/>
                  <a:solidFill>
                    <a:schemeClr val="bg1"/>
                  </a:solidFill>
                  <a:effectLst>
                    <a:outerShdw blurRad="38100" dist="19050" dir="2700000" algn="tl" rotWithShape="0">
                      <a:schemeClr val="dk1">
                        <a:alpha val="40000"/>
                      </a:schemeClr>
                    </a:outerShdw>
                  </a:effectLst>
                </a:rPr>
                <a:t>Index</a:t>
              </a:r>
            </a:p>
          </xdr:txBody>
        </xdr:sp>
        <xdr:pic>
          <xdr:nvPicPr>
            <xdr:cNvPr id="9" name="Imagen 8">
              <a:extLst>
                <a:ext uri="{FF2B5EF4-FFF2-40B4-BE49-F238E27FC236}">
                  <a16:creationId xmlns:a16="http://schemas.microsoft.com/office/drawing/2014/main" id="{11D6FD0C-7E57-418B-168D-AE3EB0B18056}"/>
                </a:ext>
                <a:ext uri="{147F2762-F138-4A5C-976F-8EAC2B608ADB}">
                  <a16:predDERef xmlns:a16="http://schemas.microsoft.com/office/drawing/2014/main" pred="{46E47297-B25A-4E74-B47B-661BF52347A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1117" b="28990"/>
            <a:stretch/>
          </xdr:blipFill>
          <xdr:spPr>
            <a:xfrm>
              <a:off x="202404" y="83342"/>
              <a:ext cx="2199554" cy="648000"/>
            </a:xfrm>
            <a:prstGeom prst="rect">
              <a:avLst/>
            </a:prstGeom>
          </xdr:spPr>
        </xdr:pic>
      </xdr:grpSp>
      <xdr:pic>
        <xdr:nvPicPr>
          <xdr:cNvPr id="7" name="Imagen 5">
            <a:extLst>
              <a:ext uri="{FF2B5EF4-FFF2-40B4-BE49-F238E27FC236}">
                <a16:creationId xmlns:a16="http://schemas.microsoft.com/office/drawing/2014/main" id="{26D4000C-7A81-8526-63F6-D18BB66CB84D}"/>
              </a:ext>
              <a:ext uri="{147F2762-F138-4A5C-976F-8EAC2B608ADB}">
                <a16:predDERef xmlns:a16="http://schemas.microsoft.com/office/drawing/2014/main" pred="{B8F4710E-17E9-47E3-90D2-C5607A8705C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772248"/>
            <a:ext cx="7983836" cy="191006"/>
          </a:xfrm>
          <a:prstGeom prst="rect">
            <a:avLst/>
          </a:prstGeom>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95248</xdr:rowOff>
    </xdr:from>
    <xdr:to>
      <xdr:col>3</xdr:col>
      <xdr:colOff>3554711</xdr:colOff>
      <xdr:row>5</xdr:row>
      <xdr:rowOff>22660</xdr:rowOff>
    </xdr:to>
    <xdr:grpSp>
      <xdr:nvGrpSpPr>
        <xdr:cNvPr id="4" name="Grupo 3">
          <a:extLst>
            <a:ext uri="{FF2B5EF4-FFF2-40B4-BE49-F238E27FC236}">
              <a16:creationId xmlns:a16="http://schemas.microsoft.com/office/drawing/2014/main" id="{83A9CB6E-29A0-47D6-9047-0DF76544BB02}"/>
            </a:ext>
          </a:extLst>
        </xdr:cNvPr>
        <xdr:cNvGrpSpPr/>
      </xdr:nvGrpSpPr>
      <xdr:grpSpPr>
        <a:xfrm>
          <a:off x="0" y="95248"/>
          <a:ext cx="7983836" cy="879912"/>
          <a:chOff x="0" y="83342"/>
          <a:chExt cx="7983836" cy="879912"/>
        </a:xfrm>
      </xdr:grpSpPr>
      <xdr:grpSp>
        <xdr:nvGrpSpPr>
          <xdr:cNvPr id="5" name="Grupo 4">
            <a:extLst>
              <a:ext uri="{FF2B5EF4-FFF2-40B4-BE49-F238E27FC236}">
                <a16:creationId xmlns:a16="http://schemas.microsoft.com/office/drawing/2014/main" id="{6552E4D0-D29D-A71E-1B83-4DA232B210F4}"/>
              </a:ext>
            </a:extLst>
          </xdr:cNvPr>
          <xdr:cNvGrpSpPr/>
        </xdr:nvGrpSpPr>
        <xdr:grpSpPr>
          <a:xfrm>
            <a:off x="202403" y="83342"/>
            <a:ext cx="7255493" cy="648000"/>
            <a:chOff x="202403" y="83342"/>
            <a:chExt cx="7255493" cy="648000"/>
          </a:xfrm>
        </xdr:grpSpPr>
        <xdr:sp macro="" textlink="">
          <xdr:nvSpPr>
            <xdr:cNvPr id="7" name="Rectángulo 6">
              <a:hlinkClick xmlns:r="http://schemas.openxmlformats.org/officeDocument/2006/relationships" r:id="rId1"/>
              <a:extLst>
                <a:ext uri="{FF2B5EF4-FFF2-40B4-BE49-F238E27FC236}">
                  <a16:creationId xmlns:a16="http://schemas.microsoft.com/office/drawing/2014/main" id="{BFC110DE-7D9B-EA04-DF15-8B08732C4256}"/>
                </a:ext>
                <a:ext uri="{147F2762-F138-4A5C-976F-8EAC2B608ADB}">
                  <a16:predDERef xmlns:a16="http://schemas.microsoft.com/office/drawing/2014/main" pred="{00000000-0008-0000-0600-000008000000}"/>
                </a:ext>
              </a:extLst>
            </xdr:cNvPr>
            <xdr:cNvSpPr/>
          </xdr:nvSpPr>
          <xdr:spPr>
            <a:xfrm>
              <a:off x="6381071" y="210911"/>
              <a:ext cx="1076825" cy="340043"/>
            </a:xfrm>
            <a:prstGeom prst="rect">
              <a:avLst/>
            </a:prstGeom>
            <a:solidFill>
              <a:schemeClr val="accent4"/>
            </a:solidFill>
            <a:ln w="57150">
              <a:solidFill>
                <a:schemeClr val="accent3"/>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400" b="0" cap="none" spc="0">
                  <a:ln w="0"/>
                  <a:solidFill>
                    <a:schemeClr val="bg1"/>
                  </a:solidFill>
                  <a:effectLst>
                    <a:outerShdw blurRad="38100" dist="19050" dir="2700000" algn="tl" rotWithShape="0">
                      <a:schemeClr val="dk1">
                        <a:alpha val="40000"/>
                      </a:schemeClr>
                    </a:outerShdw>
                  </a:effectLst>
                </a:rPr>
                <a:t>Index</a:t>
              </a:r>
            </a:p>
          </xdr:txBody>
        </xdr:sp>
        <xdr:pic>
          <xdr:nvPicPr>
            <xdr:cNvPr id="8" name="Imagen 7">
              <a:extLst>
                <a:ext uri="{FF2B5EF4-FFF2-40B4-BE49-F238E27FC236}">
                  <a16:creationId xmlns:a16="http://schemas.microsoft.com/office/drawing/2014/main" id="{C012BE84-8847-22C7-4827-E86A986D606B}"/>
                </a:ext>
                <a:ext uri="{147F2762-F138-4A5C-976F-8EAC2B608ADB}">
                  <a16:predDERef xmlns:a16="http://schemas.microsoft.com/office/drawing/2014/main" pred="{46E47297-B25A-4E74-B47B-661BF52347A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1117" b="28990"/>
            <a:stretch/>
          </xdr:blipFill>
          <xdr:spPr>
            <a:xfrm>
              <a:off x="202403" y="83342"/>
              <a:ext cx="2420277" cy="648000"/>
            </a:xfrm>
            <a:prstGeom prst="rect">
              <a:avLst/>
            </a:prstGeom>
          </xdr:spPr>
        </xdr:pic>
      </xdr:grpSp>
      <xdr:pic>
        <xdr:nvPicPr>
          <xdr:cNvPr id="6" name="Imagen 5">
            <a:extLst>
              <a:ext uri="{FF2B5EF4-FFF2-40B4-BE49-F238E27FC236}">
                <a16:creationId xmlns:a16="http://schemas.microsoft.com/office/drawing/2014/main" id="{EE1B573C-8E22-ABFB-11EF-EC3EB6105AE2}"/>
              </a:ext>
              <a:ext uri="{147F2762-F138-4A5C-976F-8EAC2B608ADB}">
                <a16:predDERef xmlns:a16="http://schemas.microsoft.com/office/drawing/2014/main" pred="{B8F4710E-17E9-47E3-90D2-C5607A8705C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772248"/>
            <a:ext cx="7983836" cy="191006"/>
          </a:xfrm>
          <a:prstGeom prst="rect">
            <a:avLst/>
          </a:prstGeom>
        </xdr:spPr>
      </xdr:pic>
    </xdr:grp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4263877</xdr:colOff>
      <xdr:row>1</xdr:row>
      <xdr:rowOff>61130</xdr:rowOff>
    </xdr:from>
    <xdr:to>
      <xdr:col>3</xdr:col>
      <xdr:colOff>5647</xdr:colOff>
      <xdr:row>3</xdr:row>
      <xdr:rowOff>1768</xdr:rowOff>
    </xdr:to>
    <xdr:sp macro="" textlink="">
      <xdr:nvSpPr>
        <xdr:cNvPr id="13" name="Rectángulo 12">
          <a:hlinkClick xmlns:r="http://schemas.openxmlformats.org/officeDocument/2006/relationships" r:id="rId1"/>
          <a:extLst>
            <a:ext uri="{FF2B5EF4-FFF2-40B4-BE49-F238E27FC236}">
              <a16:creationId xmlns:a16="http://schemas.microsoft.com/office/drawing/2014/main" id="{BD165866-CB6A-51AC-D3C7-2FB7EC9D3E7E}"/>
            </a:ext>
            <a:ext uri="{147F2762-F138-4A5C-976F-8EAC2B608ADB}">
              <a16:predDERef xmlns:a16="http://schemas.microsoft.com/office/drawing/2014/main" pred="{00000000-0008-0000-0600-000008000000}"/>
            </a:ext>
          </a:extLst>
        </xdr:cNvPr>
        <xdr:cNvSpPr/>
      </xdr:nvSpPr>
      <xdr:spPr>
        <a:xfrm>
          <a:off x="7180908" y="251630"/>
          <a:ext cx="1123395" cy="321638"/>
        </a:xfrm>
        <a:prstGeom prst="rect">
          <a:avLst/>
        </a:prstGeom>
        <a:solidFill>
          <a:schemeClr val="accent4"/>
        </a:solidFill>
        <a:ln w="57150">
          <a:solidFill>
            <a:schemeClr val="accent3"/>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400" b="0" cap="none" spc="0">
              <a:ln w="0"/>
              <a:solidFill>
                <a:schemeClr val="bg1"/>
              </a:solidFill>
              <a:effectLst>
                <a:outerShdw blurRad="38100" dist="19050" dir="2700000" algn="tl" rotWithShape="0">
                  <a:schemeClr val="dk1">
                    <a:alpha val="40000"/>
                  </a:schemeClr>
                </a:outerShdw>
              </a:effectLst>
            </a:rPr>
            <a:t>Index</a:t>
          </a:r>
        </a:p>
      </xdr:txBody>
    </xdr:sp>
    <xdr:clientData/>
  </xdr:twoCellAnchor>
  <xdr:twoCellAnchor>
    <xdr:from>
      <xdr:col>0</xdr:col>
      <xdr:colOff>5</xdr:colOff>
      <xdr:row>0</xdr:row>
      <xdr:rowOff>119062</xdr:rowOff>
    </xdr:from>
    <xdr:to>
      <xdr:col>1</xdr:col>
      <xdr:colOff>828299</xdr:colOff>
      <xdr:row>3</xdr:row>
      <xdr:rowOff>172393</xdr:rowOff>
    </xdr:to>
    <xdr:pic>
      <xdr:nvPicPr>
        <xdr:cNvPr id="14" name="Imagen 13">
          <a:extLst>
            <a:ext uri="{FF2B5EF4-FFF2-40B4-BE49-F238E27FC236}">
              <a16:creationId xmlns:a16="http://schemas.microsoft.com/office/drawing/2014/main" id="{64892752-634A-FCBB-B0EC-CBE8086FC37E}"/>
            </a:ext>
            <a:ext uri="{147F2762-F138-4A5C-976F-8EAC2B608ADB}">
              <a16:predDERef xmlns:a16="http://schemas.microsoft.com/office/drawing/2014/main" pred="{46E47297-B25A-4E74-B47B-661BF52347A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347" t="30342" b="28990"/>
        <a:stretch/>
      </xdr:blipFill>
      <xdr:spPr>
        <a:xfrm>
          <a:off x="5" y="119062"/>
          <a:ext cx="2173700" cy="624831"/>
        </a:xfrm>
        <a:prstGeom prst="rect">
          <a:avLst/>
        </a:prstGeom>
      </xdr:spPr>
    </xdr:pic>
    <xdr:clientData/>
  </xdr:twoCellAnchor>
  <xdr:twoCellAnchor>
    <xdr:from>
      <xdr:col>0</xdr:col>
      <xdr:colOff>0</xdr:colOff>
      <xdr:row>4</xdr:row>
      <xdr:rowOff>20585</xdr:rowOff>
    </xdr:from>
    <xdr:to>
      <xdr:col>3</xdr:col>
      <xdr:colOff>583406</xdr:colOff>
      <xdr:row>4</xdr:row>
      <xdr:rowOff>166687</xdr:rowOff>
    </xdr:to>
    <xdr:pic>
      <xdr:nvPicPr>
        <xdr:cNvPr id="12" name="Imagen 5">
          <a:extLst>
            <a:ext uri="{FF2B5EF4-FFF2-40B4-BE49-F238E27FC236}">
              <a16:creationId xmlns:a16="http://schemas.microsoft.com/office/drawing/2014/main" id="{8E607F46-55BE-712D-C8D5-2E0F54C1957D}"/>
            </a:ext>
            <a:ext uri="{147F2762-F138-4A5C-976F-8EAC2B608ADB}">
              <a16:predDERef xmlns:a16="http://schemas.microsoft.com/office/drawing/2014/main" pred="{B8F4710E-17E9-47E3-90D2-C5607A8705C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782585"/>
          <a:ext cx="8882062" cy="14610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4</xdr:row>
      <xdr:rowOff>36510</xdr:rowOff>
    </xdr:from>
    <xdr:to>
      <xdr:col>6</xdr:col>
      <xdr:colOff>1571623</xdr:colOff>
      <xdr:row>5</xdr:row>
      <xdr:rowOff>11906</xdr:rowOff>
    </xdr:to>
    <xdr:pic>
      <xdr:nvPicPr>
        <xdr:cNvPr id="18" name="Imagen 5">
          <a:extLst>
            <a:ext uri="{FF2B5EF4-FFF2-40B4-BE49-F238E27FC236}">
              <a16:creationId xmlns:a16="http://schemas.microsoft.com/office/drawing/2014/main" id="{00000000-0008-0000-0B00-000012000000}"/>
            </a:ext>
            <a:ext uri="{147F2762-F138-4A5C-976F-8EAC2B608ADB}">
              <a16:predDERef xmlns:a16="http://schemas.microsoft.com/office/drawing/2014/main" pred="{B8F4710E-17E9-47E3-90D2-C5607A8705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98510"/>
          <a:ext cx="10263186" cy="165896"/>
        </a:xfrm>
        <a:prstGeom prst="rect">
          <a:avLst/>
        </a:prstGeom>
      </xdr:spPr>
    </xdr:pic>
    <xdr:clientData/>
  </xdr:twoCellAnchor>
  <xdr:twoCellAnchor>
    <xdr:from>
      <xdr:col>5</xdr:col>
      <xdr:colOff>1546225</xdr:colOff>
      <xdr:row>1</xdr:row>
      <xdr:rowOff>35719</xdr:rowOff>
    </xdr:from>
    <xdr:to>
      <xdr:col>6</xdr:col>
      <xdr:colOff>1250950</xdr:colOff>
      <xdr:row>3</xdr:row>
      <xdr:rowOff>99219</xdr:rowOff>
    </xdr:to>
    <xdr:sp macro="" textlink="">
      <xdr:nvSpPr>
        <xdr:cNvPr id="20" name="Rectángulo 1">
          <a:hlinkClick xmlns:r="http://schemas.openxmlformats.org/officeDocument/2006/relationships" r:id="rId2"/>
          <a:extLst>
            <a:ext uri="{FF2B5EF4-FFF2-40B4-BE49-F238E27FC236}">
              <a16:creationId xmlns:a16="http://schemas.microsoft.com/office/drawing/2014/main" id="{00000000-0008-0000-0B00-000014000000}"/>
            </a:ext>
            <a:ext uri="{147F2762-F138-4A5C-976F-8EAC2B608ADB}">
              <a16:predDERef xmlns:a16="http://schemas.microsoft.com/office/drawing/2014/main" pred="{072E4805-B90D-4440-943F-55BED1D85392}"/>
            </a:ext>
          </a:extLst>
        </xdr:cNvPr>
        <xdr:cNvSpPr/>
      </xdr:nvSpPr>
      <xdr:spPr>
        <a:xfrm>
          <a:off x="8666163" y="226219"/>
          <a:ext cx="1276350" cy="444500"/>
        </a:xfrm>
        <a:prstGeom prst="rect">
          <a:avLst/>
        </a:prstGeom>
        <a:solidFill>
          <a:schemeClr val="accent4"/>
        </a:solidFill>
        <a:ln w="57150">
          <a:solidFill>
            <a:schemeClr val="accent3"/>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s-CL" sz="1400" b="0" cap="none" spc="0">
              <a:ln w="0"/>
              <a:solidFill>
                <a:schemeClr val="bg1"/>
              </a:solidFill>
              <a:effectLst>
                <a:outerShdw blurRad="38100" dist="19050" dir="2700000" algn="tl" rotWithShape="0">
                  <a:schemeClr val="dk1">
                    <a:alpha val="40000"/>
                  </a:schemeClr>
                </a:outerShdw>
              </a:effectLst>
            </a:rPr>
            <a:t>Index</a:t>
          </a:r>
        </a:p>
      </xdr:txBody>
    </xdr:sp>
    <xdr:clientData/>
  </xdr:twoCellAnchor>
  <xdr:twoCellAnchor>
    <xdr:from>
      <xdr:col>4</xdr:col>
      <xdr:colOff>1446612</xdr:colOff>
      <xdr:row>0</xdr:row>
      <xdr:rowOff>150360</xdr:rowOff>
    </xdr:from>
    <xdr:to>
      <xdr:col>5</xdr:col>
      <xdr:colOff>1184278</xdr:colOff>
      <xdr:row>3</xdr:row>
      <xdr:rowOff>101999</xdr:rowOff>
    </xdr:to>
    <xdr:pic>
      <xdr:nvPicPr>
        <xdr:cNvPr id="22" name="Imagen 2">
          <a:extLst>
            <a:ext uri="{FF2B5EF4-FFF2-40B4-BE49-F238E27FC236}">
              <a16:creationId xmlns:a16="http://schemas.microsoft.com/office/drawing/2014/main" id="{00000000-0008-0000-0B00-000018000000}"/>
            </a:ext>
            <a:ext uri="{147F2762-F138-4A5C-976F-8EAC2B608ADB}">
              <a16:predDERef xmlns:a16="http://schemas.microsoft.com/office/drawing/2014/main" pred="{4E6F2314-B1B0-41EE-AB08-960D5CED4751}"/>
            </a:ext>
          </a:extLst>
        </xdr:cNvPr>
        <xdr:cNvPicPr>
          <a:picLocks noChangeAspect="1"/>
        </xdr:cNvPicPr>
      </xdr:nvPicPr>
      <xdr:blipFill>
        <a:blip xmlns:r="http://schemas.openxmlformats.org/officeDocument/2006/relationships" r:embed="rId3"/>
        <a:stretch>
          <a:fillRect/>
        </a:stretch>
      </xdr:blipFill>
      <xdr:spPr>
        <a:xfrm>
          <a:off x="6994925" y="150360"/>
          <a:ext cx="1309291" cy="523139"/>
        </a:xfrm>
        <a:prstGeom prst="rect">
          <a:avLst/>
        </a:prstGeom>
      </xdr:spPr>
    </xdr:pic>
    <xdr:clientData/>
  </xdr:twoCellAnchor>
  <xdr:twoCellAnchor>
    <xdr:from>
      <xdr:col>0</xdr:col>
      <xdr:colOff>285750</xdr:colOff>
      <xdr:row>0</xdr:row>
      <xdr:rowOff>95248</xdr:rowOff>
    </xdr:from>
    <xdr:to>
      <xdr:col>2</xdr:col>
      <xdr:colOff>690562</xdr:colOff>
      <xdr:row>3</xdr:row>
      <xdr:rowOff>136675</xdr:rowOff>
    </xdr:to>
    <xdr:pic>
      <xdr:nvPicPr>
        <xdr:cNvPr id="4" name="Imagen 3">
          <a:extLst>
            <a:ext uri="{FF2B5EF4-FFF2-40B4-BE49-F238E27FC236}">
              <a16:creationId xmlns:a16="http://schemas.microsoft.com/office/drawing/2014/main" id="{13BE320B-085A-4C63-B116-B08ECEBF15DB}"/>
            </a:ext>
            <a:ext uri="{147F2762-F138-4A5C-976F-8EAC2B608ADB}">
              <a16:predDERef xmlns:a16="http://schemas.microsoft.com/office/drawing/2014/main" pred="{46E47297-B25A-4E74-B47B-661BF52347AC}"/>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0823" t="31117" b="28990"/>
        <a:stretch/>
      </xdr:blipFill>
      <xdr:spPr>
        <a:xfrm>
          <a:off x="285750" y="95248"/>
          <a:ext cx="2047875" cy="61292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xdr:colOff>
      <xdr:row>3</xdr:row>
      <xdr:rowOff>188324</xdr:rowOff>
    </xdr:from>
    <xdr:to>
      <xdr:col>2</xdr:col>
      <xdr:colOff>7674689</xdr:colOff>
      <xdr:row>4</xdr:row>
      <xdr:rowOff>161925</xdr:rowOff>
    </xdr:to>
    <xdr:pic>
      <xdr:nvPicPr>
        <xdr:cNvPr id="2" name="Imagen 5">
          <a:extLst>
            <a:ext uri="{FF2B5EF4-FFF2-40B4-BE49-F238E27FC236}">
              <a16:creationId xmlns:a16="http://schemas.microsoft.com/office/drawing/2014/main" id="{E2DAEF99-EA5F-4071-BFB5-40D892E055C2}"/>
            </a:ext>
            <a:ext uri="{147F2762-F138-4A5C-976F-8EAC2B608ADB}">
              <a16:predDERef xmlns:a16="http://schemas.microsoft.com/office/drawing/2014/main" pred="{B8F4710E-17E9-47E3-90D2-C5607A8705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013824"/>
          <a:ext cx="9317751" cy="176801"/>
        </a:xfrm>
        <a:prstGeom prst="rect">
          <a:avLst/>
        </a:prstGeom>
      </xdr:spPr>
    </xdr:pic>
    <xdr:clientData/>
  </xdr:twoCellAnchor>
  <xdr:twoCellAnchor>
    <xdr:from>
      <xdr:col>2</xdr:col>
      <xdr:colOff>6210300</xdr:colOff>
      <xdr:row>0</xdr:row>
      <xdr:rowOff>169521</xdr:rowOff>
    </xdr:from>
    <xdr:to>
      <xdr:col>2</xdr:col>
      <xdr:colOff>7336063</xdr:colOff>
      <xdr:row>3</xdr:row>
      <xdr:rowOff>37985</xdr:rowOff>
    </xdr:to>
    <xdr:sp macro="" textlink="">
      <xdr:nvSpPr>
        <xdr:cNvPr id="3" name="Rectángulo 1">
          <a:hlinkClick xmlns:r="http://schemas.openxmlformats.org/officeDocument/2006/relationships" r:id="rId2"/>
          <a:extLst>
            <a:ext uri="{FF2B5EF4-FFF2-40B4-BE49-F238E27FC236}">
              <a16:creationId xmlns:a16="http://schemas.microsoft.com/office/drawing/2014/main" id="{1FCDE208-228B-4509-9BD4-6332A2A38CE5}"/>
            </a:ext>
            <a:ext uri="{147F2762-F138-4A5C-976F-8EAC2B608ADB}">
              <a16:predDERef xmlns:a16="http://schemas.microsoft.com/office/drawing/2014/main" pred="{29BB0A33-E1DA-4507-B83C-B032EB237C26}"/>
            </a:ext>
          </a:extLst>
        </xdr:cNvPr>
        <xdr:cNvSpPr/>
      </xdr:nvSpPr>
      <xdr:spPr>
        <a:xfrm>
          <a:off x="7591425" y="169521"/>
          <a:ext cx="1125763" cy="439964"/>
        </a:xfrm>
        <a:prstGeom prst="rect">
          <a:avLst/>
        </a:prstGeom>
        <a:solidFill>
          <a:schemeClr val="accent4"/>
        </a:solidFill>
        <a:ln w="57150">
          <a:solidFill>
            <a:schemeClr val="accent3"/>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400" b="0" cap="none" spc="0">
              <a:ln w="0"/>
              <a:solidFill>
                <a:schemeClr val="bg1"/>
              </a:solidFill>
              <a:effectLst>
                <a:outerShdw blurRad="38100" dist="19050" dir="2700000" algn="tl" rotWithShape="0">
                  <a:schemeClr val="dk1">
                    <a:alpha val="40000"/>
                  </a:schemeClr>
                </a:outerShdw>
              </a:effectLst>
            </a:rPr>
            <a:t>Index</a:t>
          </a:r>
        </a:p>
      </xdr:txBody>
    </xdr:sp>
    <xdr:clientData/>
  </xdr:twoCellAnchor>
  <xdr:twoCellAnchor>
    <xdr:from>
      <xdr:col>0</xdr:col>
      <xdr:colOff>154782</xdr:colOff>
      <xdr:row>0</xdr:row>
      <xdr:rowOff>83341</xdr:rowOff>
    </xdr:from>
    <xdr:to>
      <xdr:col>2</xdr:col>
      <xdr:colOff>925192</xdr:colOff>
      <xdr:row>3</xdr:row>
      <xdr:rowOff>124768</xdr:rowOff>
    </xdr:to>
    <xdr:pic>
      <xdr:nvPicPr>
        <xdr:cNvPr id="5" name="Imagen 4">
          <a:extLst>
            <a:ext uri="{FF2B5EF4-FFF2-40B4-BE49-F238E27FC236}">
              <a16:creationId xmlns:a16="http://schemas.microsoft.com/office/drawing/2014/main" id="{FE7D645B-278C-4D40-BFB1-03DAA542401B}"/>
            </a:ext>
            <a:ext uri="{147F2762-F138-4A5C-976F-8EAC2B608ADB}">
              <a16:predDERef xmlns:a16="http://schemas.microsoft.com/office/drawing/2014/main" pred="{46E47297-B25A-4E74-B47B-661BF52347A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31117" b="28990"/>
        <a:stretch/>
      </xdr:blipFill>
      <xdr:spPr>
        <a:xfrm>
          <a:off x="154782" y="83341"/>
          <a:ext cx="2413473" cy="61292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xdr:colOff>
      <xdr:row>3</xdr:row>
      <xdr:rowOff>188324</xdr:rowOff>
    </xdr:from>
    <xdr:to>
      <xdr:col>2</xdr:col>
      <xdr:colOff>7674689</xdr:colOff>
      <xdr:row>4</xdr:row>
      <xdr:rowOff>161925</xdr:rowOff>
    </xdr:to>
    <xdr:pic>
      <xdr:nvPicPr>
        <xdr:cNvPr id="2" name="Imagen 5">
          <a:extLst>
            <a:ext uri="{FF2B5EF4-FFF2-40B4-BE49-F238E27FC236}">
              <a16:creationId xmlns:a16="http://schemas.microsoft.com/office/drawing/2014/main" id="{B33B69D4-C1C8-4980-A20C-D5E213F49CCC}"/>
            </a:ext>
            <a:ext uri="{147F2762-F138-4A5C-976F-8EAC2B608ADB}">
              <a16:predDERef xmlns:a16="http://schemas.microsoft.com/office/drawing/2014/main" pred="{B8F4710E-17E9-47E3-90D2-C5607A8705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950324"/>
          <a:ext cx="9320132" cy="164101"/>
        </a:xfrm>
        <a:prstGeom prst="rect">
          <a:avLst/>
        </a:prstGeom>
      </xdr:spPr>
    </xdr:pic>
    <xdr:clientData/>
  </xdr:twoCellAnchor>
  <xdr:twoCellAnchor>
    <xdr:from>
      <xdr:col>2</xdr:col>
      <xdr:colOff>6210300</xdr:colOff>
      <xdr:row>0</xdr:row>
      <xdr:rowOff>169521</xdr:rowOff>
    </xdr:from>
    <xdr:to>
      <xdr:col>2</xdr:col>
      <xdr:colOff>7336063</xdr:colOff>
      <xdr:row>3</xdr:row>
      <xdr:rowOff>37985</xdr:rowOff>
    </xdr:to>
    <xdr:sp macro="" textlink="">
      <xdr:nvSpPr>
        <xdr:cNvPr id="3" name="Rectángulo 1">
          <a:hlinkClick xmlns:r="http://schemas.openxmlformats.org/officeDocument/2006/relationships" r:id="rId2"/>
          <a:extLst>
            <a:ext uri="{FF2B5EF4-FFF2-40B4-BE49-F238E27FC236}">
              <a16:creationId xmlns:a16="http://schemas.microsoft.com/office/drawing/2014/main" id="{58A478EA-A6DA-4811-ACC2-BF0B51BDA53E}"/>
            </a:ext>
            <a:ext uri="{147F2762-F138-4A5C-976F-8EAC2B608ADB}">
              <a16:predDERef xmlns:a16="http://schemas.microsoft.com/office/drawing/2014/main" pred="{29BB0A33-E1DA-4507-B83C-B032EB237C26}"/>
            </a:ext>
          </a:extLst>
        </xdr:cNvPr>
        <xdr:cNvSpPr/>
      </xdr:nvSpPr>
      <xdr:spPr>
        <a:xfrm>
          <a:off x="7853363" y="169521"/>
          <a:ext cx="1125763" cy="439964"/>
        </a:xfrm>
        <a:prstGeom prst="rect">
          <a:avLst/>
        </a:prstGeom>
        <a:solidFill>
          <a:schemeClr val="accent4"/>
        </a:solidFill>
        <a:ln w="57150">
          <a:solidFill>
            <a:schemeClr val="accent3"/>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400" b="0" cap="none" spc="0">
              <a:ln w="0"/>
              <a:solidFill>
                <a:schemeClr val="bg1"/>
              </a:solidFill>
              <a:effectLst>
                <a:outerShdw blurRad="38100" dist="19050" dir="2700000" algn="tl" rotWithShape="0">
                  <a:schemeClr val="dk1">
                    <a:alpha val="40000"/>
                  </a:schemeClr>
                </a:outerShdw>
              </a:effectLst>
            </a:rPr>
            <a:t>Index</a:t>
          </a:r>
        </a:p>
      </xdr:txBody>
    </xdr:sp>
    <xdr:clientData/>
  </xdr:twoCellAnchor>
  <xdr:twoCellAnchor>
    <xdr:from>
      <xdr:col>0</xdr:col>
      <xdr:colOff>0</xdr:colOff>
      <xdr:row>0</xdr:row>
      <xdr:rowOff>107156</xdr:rowOff>
    </xdr:from>
    <xdr:to>
      <xdr:col>2</xdr:col>
      <xdr:colOff>770410</xdr:colOff>
      <xdr:row>3</xdr:row>
      <xdr:rowOff>148583</xdr:rowOff>
    </xdr:to>
    <xdr:pic>
      <xdr:nvPicPr>
        <xdr:cNvPr id="6" name="Imagen 5">
          <a:extLst>
            <a:ext uri="{FF2B5EF4-FFF2-40B4-BE49-F238E27FC236}">
              <a16:creationId xmlns:a16="http://schemas.microsoft.com/office/drawing/2014/main" id="{797099A8-64DE-4BA3-A582-A8AE74D15654}"/>
            </a:ext>
            <a:ext uri="{147F2762-F138-4A5C-976F-8EAC2B608ADB}">
              <a16:predDERef xmlns:a16="http://schemas.microsoft.com/office/drawing/2014/main" pred="{46E47297-B25A-4E74-B47B-661BF52347A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31117" b="28990"/>
        <a:stretch/>
      </xdr:blipFill>
      <xdr:spPr>
        <a:xfrm>
          <a:off x="0" y="107156"/>
          <a:ext cx="2413473" cy="61292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68149</xdr:rowOff>
    </xdr:from>
    <xdr:to>
      <xdr:col>1</xdr:col>
      <xdr:colOff>1840565</xdr:colOff>
      <xdr:row>3</xdr:row>
      <xdr:rowOff>172017</xdr:rowOff>
    </xdr:to>
    <xdr:pic>
      <xdr:nvPicPr>
        <xdr:cNvPr id="2" name="Imagen 2">
          <a:extLst>
            <a:ext uri="{FF2B5EF4-FFF2-40B4-BE49-F238E27FC236}">
              <a16:creationId xmlns:a16="http://schemas.microsoft.com/office/drawing/2014/main" id="{D9515B93-0990-47C9-9011-022891FF7B6E}"/>
            </a:ext>
            <a:ext uri="{147F2762-F138-4A5C-976F-8EAC2B608ADB}">
              <a16:predDERef xmlns:a16="http://schemas.microsoft.com/office/drawing/2014/main" pred="{46E47297-B25A-4E74-B47B-661BF52347A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117" b="28990"/>
        <a:stretch/>
      </xdr:blipFill>
      <xdr:spPr>
        <a:xfrm>
          <a:off x="0" y="68149"/>
          <a:ext cx="2674003" cy="675368"/>
        </a:xfrm>
        <a:prstGeom prst="rect">
          <a:avLst/>
        </a:prstGeom>
      </xdr:spPr>
    </xdr:pic>
    <xdr:clientData/>
  </xdr:twoCellAnchor>
  <xdr:twoCellAnchor>
    <xdr:from>
      <xdr:col>5</xdr:col>
      <xdr:colOff>916780</xdr:colOff>
      <xdr:row>0</xdr:row>
      <xdr:rowOff>178592</xdr:rowOff>
    </xdr:from>
    <xdr:to>
      <xdr:col>6</xdr:col>
      <xdr:colOff>851918</xdr:colOff>
      <xdr:row>3</xdr:row>
      <xdr:rowOff>47056</xdr:rowOff>
    </xdr:to>
    <xdr:sp macro="" textlink="">
      <xdr:nvSpPr>
        <xdr:cNvPr id="5" name="Rectángulo 1">
          <a:hlinkClick xmlns:r="http://schemas.openxmlformats.org/officeDocument/2006/relationships" r:id="rId2"/>
          <a:extLst>
            <a:ext uri="{FF2B5EF4-FFF2-40B4-BE49-F238E27FC236}">
              <a16:creationId xmlns:a16="http://schemas.microsoft.com/office/drawing/2014/main" id="{7F9B421F-9CAF-4E22-A62B-B74BCFCFF47A}"/>
            </a:ext>
            <a:ext uri="{147F2762-F138-4A5C-976F-8EAC2B608ADB}">
              <a16:predDERef xmlns:a16="http://schemas.microsoft.com/office/drawing/2014/main" pred="{29BB0A33-E1DA-4507-B83C-B032EB237C26}"/>
            </a:ext>
          </a:extLst>
        </xdr:cNvPr>
        <xdr:cNvSpPr/>
      </xdr:nvSpPr>
      <xdr:spPr>
        <a:xfrm>
          <a:off x="7655718" y="178592"/>
          <a:ext cx="1125763" cy="439964"/>
        </a:xfrm>
        <a:prstGeom prst="rect">
          <a:avLst/>
        </a:prstGeom>
        <a:solidFill>
          <a:schemeClr val="accent4"/>
        </a:solidFill>
        <a:ln w="57150">
          <a:solidFill>
            <a:schemeClr val="accent3"/>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400" b="0" cap="none" spc="0">
              <a:ln w="0"/>
              <a:solidFill>
                <a:schemeClr val="bg1"/>
              </a:solidFill>
              <a:effectLst>
                <a:outerShdw blurRad="38100" dist="19050" dir="2700000" algn="tl" rotWithShape="0">
                  <a:schemeClr val="dk1">
                    <a:alpha val="40000"/>
                  </a:schemeClr>
                </a:outerShdw>
              </a:effectLst>
            </a:rPr>
            <a:t>Index</a:t>
          </a:r>
        </a:p>
      </xdr:txBody>
    </xdr:sp>
    <xdr:clientData/>
  </xdr:twoCellAnchor>
  <xdr:twoCellAnchor editAs="oneCell">
    <xdr:from>
      <xdr:col>0</xdr:col>
      <xdr:colOff>0</xdr:colOff>
      <xdr:row>4</xdr:row>
      <xdr:rowOff>35719</xdr:rowOff>
    </xdr:from>
    <xdr:to>
      <xdr:col>7</xdr:col>
      <xdr:colOff>197563</xdr:colOff>
      <xdr:row>5</xdr:row>
      <xdr:rowOff>9320</xdr:rowOff>
    </xdr:to>
    <xdr:pic>
      <xdr:nvPicPr>
        <xdr:cNvPr id="6" name="Imagen 5">
          <a:extLst>
            <a:ext uri="{FF2B5EF4-FFF2-40B4-BE49-F238E27FC236}">
              <a16:creationId xmlns:a16="http://schemas.microsoft.com/office/drawing/2014/main" id="{5AE8A3B0-ACCC-4771-8DA1-C50130B87E47}"/>
            </a:ext>
            <a:ext uri="{147F2762-F138-4A5C-976F-8EAC2B608ADB}">
              <a16:predDERef xmlns:a16="http://schemas.microsoft.com/office/drawing/2014/main" pred="{B8F4710E-17E9-47E3-90D2-C5607A8705C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797719"/>
          <a:ext cx="9317751" cy="16410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171450</xdr:colOff>
      <xdr:row>17</xdr:row>
      <xdr:rowOff>92075</xdr:rowOff>
    </xdr:from>
    <xdr:to>
      <xdr:col>12</xdr:col>
      <xdr:colOff>272572</xdr:colOff>
      <xdr:row>57</xdr:row>
      <xdr:rowOff>164717</xdr:rowOff>
    </xdr:to>
    <xdr:pic>
      <xdr:nvPicPr>
        <xdr:cNvPr id="2" name="Imagen 1">
          <a:extLst>
            <a:ext uri="{FF2B5EF4-FFF2-40B4-BE49-F238E27FC236}">
              <a16:creationId xmlns:a16="http://schemas.microsoft.com/office/drawing/2014/main" id="{007C37BB-DFFC-433A-9F41-6D2980B2BD3C}"/>
            </a:ext>
          </a:extLst>
        </xdr:cNvPr>
        <xdr:cNvPicPr>
          <a:picLocks noChangeAspect="1"/>
        </xdr:cNvPicPr>
      </xdr:nvPicPr>
      <xdr:blipFill>
        <a:blip xmlns:r="http://schemas.openxmlformats.org/officeDocument/2006/relationships" r:embed="rId1"/>
        <a:stretch>
          <a:fillRect/>
        </a:stretch>
      </xdr:blipFill>
      <xdr:spPr>
        <a:xfrm>
          <a:off x="171450" y="15842615"/>
          <a:ext cx="14038102" cy="8067927"/>
        </a:xfrm>
        <a:prstGeom prst="rect">
          <a:avLst/>
        </a:prstGeom>
      </xdr:spPr>
    </xdr:pic>
    <xdr:clientData/>
  </xdr:twoCellAnchor>
  <xdr:twoCellAnchor editAs="oneCell">
    <xdr:from>
      <xdr:col>0</xdr:col>
      <xdr:colOff>1257300</xdr:colOff>
      <xdr:row>61</xdr:row>
      <xdr:rowOff>0</xdr:rowOff>
    </xdr:from>
    <xdr:to>
      <xdr:col>5</xdr:col>
      <xdr:colOff>777547</xdr:colOff>
      <xdr:row>99</xdr:row>
      <xdr:rowOff>94278</xdr:rowOff>
    </xdr:to>
    <xdr:pic>
      <xdr:nvPicPr>
        <xdr:cNvPr id="3" name="Imagen 2">
          <a:extLst>
            <a:ext uri="{FF2B5EF4-FFF2-40B4-BE49-F238E27FC236}">
              <a16:creationId xmlns:a16="http://schemas.microsoft.com/office/drawing/2014/main" id="{B651CD92-94A5-4570-957A-43648FC8696E}"/>
            </a:ext>
          </a:extLst>
        </xdr:cNvPr>
        <xdr:cNvPicPr>
          <a:picLocks noChangeAspect="1"/>
        </xdr:cNvPicPr>
      </xdr:nvPicPr>
      <xdr:blipFill>
        <a:blip xmlns:r="http://schemas.openxmlformats.org/officeDocument/2006/relationships" r:embed="rId2"/>
        <a:stretch>
          <a:fillRect/>
        </a:stretch>
      </xdr:blipFill>
      <xdr:spPr>
        <a:xfrm>
          <a:off x="1257300" y="26791920"/>
          <a:ext cx="7725082" cy="76990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5</xdr:row>
      <xdr:rowOff>1812</xdr:rowOff>
    </xdr:from>
    <xdr:to>
      <xdr:col>6</xdr:col>
      <xdr:colOff>392113</xdr:colOff>
      <xdr:row>5</xdr:row>
      <xdr:rowOff>154781</xdr:rowOff>
    </xdr:to>
    <xdr:pic>
      <xdr:nvPicPr>
        <xdr:cNvPr id="31" name="Imagen 12">
          <a:extLst>
            <a:ext uri="{FF2B5EF4-FFF2-40B4-BE49-F238E27FC236}">
              <a16:creationId xmlns:a16="http://schemas.microsoft.com/office/drawing/2014/main" id="{1E72BDB6-8A99-4844-A2ED-6659CBD7F8F8}"/>
            </a:ext>
            <a:ext uri="{147F2762-F138-4A5C-976F-8EAC2B608ADB}">
              <a16:predDERef xmlns:a16="http://schemas.microsoft.com/office/drawing/2014/main" pred="{322EBA79-AD9F-4A6D-8321-BF001B204C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109093"/>
          <a:ext cx="8691562" cy="152969"/>
        </a:xfrm>
        <a:prstGeom prst="rect">
          <a:avLst/>
        </a:prstGeom>
      </xdr:spPr>
    </xdr:pic>
    <xdr:clientData/>
  </xdr:twoCellAnchor>
  <xdr:twoCellAnchor editAs="oneCell">
    <xdr:from>
      <xdr:col>0</xdr:col>
      <xdr:colOff>8507</xdr:colOff>
      <xdr:row>1</xdr:row>
      <xdr:rowOff>103527</xdr:rowOff>
    </xdr:from>
    <xdr:to>
      <xdr:col>2</xdr:col>
      <xdr:colOff>63617</xdr:colOff>
      <xdr:row>4</xdr:row>
      <xdr:rowOff>67810</xdr:rowOff>
    </xdr:to>
    <xdr:pic>
      <xdr:nvPicPr>
        <xdr:cNvPr id="26" name="Imagen 1">
          <a:extLst>
            <a:ext uri="{FF2B5EF4-FFF2-40B4-BE49-F238E27FC236}">
              <a16:creationId xmlns:a16="http://schemas.microsoft.com/office/drawing/2014/main" id="{A3023C1A-6CD5-4944-B0E2-CFAAEEF0E13F}"/>
            </a:ext>
            <a:ext uri="{147F2762-F138-4A5C-976F-8EAC2B608ADB}">
              <a16:predDERef xmlns:a16="http://schemas.microsoft.com/office/drawing/2014/main" pred="{3E22423A-32E1-472B-99CD-74BA581CE11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1117" b="28990"/>
        <a:stretch/>
      </xdr:blipFill>
      <xdr:spPr>
        <a:xfrm>
          <a:off x="8507" y="305933"/>
          <a:ext cx="2468110" cy="657227"/>
        </a:xfrm>
        <a:prstGeom prst="rect">
          <a:avLst/>
        </a:prstGeom>
      </xdr:spPr>
    </xdr:pic>
    <xdr:clientData/>
  </xdr:twoCellAnchor>
  <xdr:twoCellAnchor>
    <xdr:from>
      <xdr:col>4</xdr:col>
      <xdr:colOff>250031</xdr:colOff>
      <xdr:row>2</xdr:row>
      <xdr:rowOff>59530</xdr:rowOff>
    </xdr:from>
    <xdr:to>
      <xdr:col>4</xdr:col>
      <xdr:colOff>1303724</xdr:colOff>
      <xdr:row>3</xdr:row>
      <xdr:rowOff>166687</xdr:rowOff>
    </xdr:to>
    <xdr:sp macro="" textlink="">
      <xdr:nvSpPr>
        <xdr:cNvPr id="34" name="Rectángulo 1">
          <a:hlinkClick xmlns:r="http://schemas.openxmlformats.org/officeDocument/2006/relationships" r:id="rId3"/>
          <a:extLst>
            <a:ext uri="{FF2B5EF4-FFF2-40B4-BE49-F238E27FC236}">
              <a16:creationId xmlns:a16="http://schemas.microsoft.com/office/drawing/2014/main" id="{07CB983F-A152-4C00-A49E-09B14D433B0E}"/>
            </a:ext>
            <a:ext uri="{147F2762-F138-4A5C-976F-8EAC2B608ADB}">
              <a16:predDERef xmlns:a16="http://schemas.microsoft.com/office/drawing/2014/main" pred="{29BB0A33-E1DA-4507-B83C-B032EB237C26}"/>
            </a:ext>
          </a:extLst>
        </xdr:cNvPr>
        <xdr:cNvSpPr/>
      </xdr:nvSpPr>
      <xdr:spPr>
        <a:xfrm>
          <a:off x="5798344" y="464343"/>
          <a:ext cx="1053693" cy="357188"/>
        </a:xfrm>
        <a:prstGeom prst="rect">
          <a:avLst/>
        </a:prstGeom>
        <a:solidFill>
          <a:schemeClr val="accent4"/>
        </a:solidFill>
        <a:ln w="57150">
          <a:solidFill>
            <a:schemeClr val="accent3"/>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400" b="0" cap="none" spc="0">
              <a:ln w="0"/>
              <a:solidFill>
                <a:schemeClr val="bg1"/>
              </a:solidFill>
              <a:effectLst>
                <a:outerShdw blurRad="38100" dist="19050" dir="2700000" algn="tl" rotWithShape="0">
                  <a:schemeClr val="dk1">
                    <a:alpha val="40000"/>
                  </a:schemeClr>
                </a:outerShdw>
              </a:effectLst>
            </a:rPr>
            <a:t>Index</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66316</xdr:colOff>
      <xdr:row>17</xdr:row>
      <xdr:rowOff>174517</xdr:rowOff>
    </xdr:from>
    <xdr:to>
      <xdr:col>12</xdr:col>
      <xdr:colOff>469543</xdr:colOff>
      <xdr:row>40</xdr:row>
      <xdr:rowOff>449232</xdr:rowOff>
    </xdr:to>
    <xdr:grpSp>
      <xdr:nvGrpSpPr>
        <xdr:cNvPr id="3711" name="Grupo 39">
          <a:extLst>
            <a:ext uri="{FF2B5EF4-FFF2-40B4-BE49-F238E27FC236}">
              <a16:creationId xmlns:a16="http://schemas.microsoft.com/office/drawing/2014/main" id="{8F3DE091-3E87-4B6A-B780-B90FEDC81964}"/>
            </a:ext>
          </a:extLst>
        </xdr:cNvPr>
        <xdr:cNvGrpSpPr/>
      </xdr:nvGrpSpPr>
      <xdr:grpSpPr>
        <a:xfrm>
          <a:off x="17378004" y="6913455"/>
          <a:ext cx="903289" cy="12609590"/>
          <a:chOff x="12639316" y="6613267"/>
          <a:chExt cx="911227" cy="11979007"/>
        </a:xfrm>
      </xdr:grpSpPr>
      <xdr:pic>
        <xdr:nvPicPr>
          <xdr:cNvPr id="3712" name="Imagen 40">
            <a:extLst>
              <a:ext uri="{FF2B5EF4-FFF2-40B4-BE49-F238E27FC236}">
                <a16:creationId xmlns:a16="http://schemas.microsoft.com/office/drawing/2014/main" id="{A3B505F4-F65F-CEEE-64CB-87CB56DB7F67}"/>
              </a:ext>
            </a:extLst>
          </xdr:cNvPr>
          <xdr:cNvPicPr>
            <a:picLocks noChangeAspect="1"/>
          </xdr:cNvPicPr>
        </xdr:nvPicPr>
        <xdr:blipFill>
          <a:blip xmlns:r="http://schemas.openxmlformats.org/officeDocument/2006/relationships" r:embed="rId1"/>
          <a:stretch>
            <a:fillRect/>
          </a:stretch>
        </xdr:blipFill>
        <xdr:spPr>
          <a:xfrm>
            <a:off x="12666832" y="6613267"/>
            <a:ext cx="337775" cy="366837"/>
          </a:xfrm>
          <a:prstGeom prst="rect">
            <a:avLst/>
          </a:prstGeom>
        </xdr:spPr>
      </xdr:pic>
      <xdr:pic>
        <xdr:nvPicPr>
          <xdr:cNvPr id="3713" name="Imagen 41">
            <a:extLst>
              <a:ext uri="{FF2B5EF4-FFF2-40B4-BE49-F238E27FC236}">
                <a16:creationId xmlns:a16="http://schemas.microsoft.com/office/drawing/2014/main" id="{99321482-7F74-B7E2-514B-220A1092518E}"/>
              </a:ext>
            </a:extLst>
          </xdr:cNvPr>
          <xdr:cNvPicPr>
            <a:picLocks noChangeAspect="1"/>
          </xdr:cNvPicPr>
        </xdr:nvPicPr>
        <xdr:blipFill>
          <a:blip xmlns:r="http://schemas.openxmlformats.org/officeDocument/2006/relationships" r:embed="rId2"/>
          <a:stretch>
            <a:fillRect/>
          </a:stretch>
        </xdr:blipFill>
        <xdr:spPr>
          <a:xfrm>
            <a:off x="13166731" y="6614054"/>
            <a:ext cx="353650" cy="365263"/>
          </a:xfrm>
          <a:prstGeom prst="rect">
            <a:avLst/>
          </a:prstGeom>
        </xdr:spPr>
      </xdr:pic>
      <xdr:pic>
        <xdr:nvPicPr>
          <xdr:cNvPr id="3714" name="Imagen 42">
            <a:extLst>
              <a:ext uri="{FF2B5EF4-FFF2-40B4-BE49-F238E27FC236}">
                <a16:creationId xmlns:a16="http://schemas.microsoft.com/office/drawing/2014/main" id="{FFE1E0DC-C659-EA26-3963-1E2529867850}"/>
              </a:ext>
            </a:extLst>
          </xdr:cNvPr>
          <xdr:cNvPicPr>
            <a:picLocks noChangeAspect="1"/>
          </xdr:cNvPicPr>
        </xdr:nvPicPr>
        <xdr:blipFill>
          <a:blip xmlns:r="http://schemas.openxmlformats.org/officeDocument/2006/relationships" r:embed="rId1"/>
          <a:stretch>
            <a:fillRect/>
          </a:stretch>
        </xdr:blipFill>
        <xdr:spPr>
          <a:xfrm>
            <a:off x="12666832" y="7115631"/>
            <a:ext cx="334600" cy="358766"/>
          </a:xfrm>
          <a:prstGeom prst="rect">
            <a:avLst/>
          </a:prstGeom>
        </xdr:spPr>
      </xdr:pic>
      <xdr:pic>
        <xdr:nvPicPr>
          <xdr:cNvPr id="3715" name="Imagen 43">
            <a:extLst>
              <a:ext uri="{FF2B5EF4-FFF2-40B4-BE49-F238E27FC236}">
                <a16:creationId xmlns:a16="http://schemas.microsoft.com/office/drawing/2014/main" id="{7F06C54A-6090-2134-B09F-62B1C6DD2D29}"/>
              </a:ext>
            </a:extLst>
          </xdr:cNvPr>
          <xdr:cNvPicPr>
            <a:picLocks noChangeAspect="1"/>
          </xdr:cNvPicPr>
        </xdr:nvPicPr>
        <xdr:blipFill>
          <a:blip xmlns:r="http://schemas.openxmlformats.org/officeDocument/2006/relationships" r:embed="rId3"/>
          <a:stretch>
            <a:fillRect/>
          </a:stretch>
        </xdr:blipFill>
        <xdr:spPr>
          <a:xfrm>
            <a:off x="13158793" y="7666324"/>
            <a:ext cx="391750" cy="370671"/>
          </a:xfrm>
          <a:prstGeom prst="rect">
            <a:avLst/>
          </a:prstGeom>
        </xdr:spPr>
      </xdr:pic>
      <xdr:pic>
        <xdr:nvPicPr>
          <xdr:cNvPr id="3716" name="Imagen 44">
            <a:extLst>
              <a:ext uri="{FF2B5EF4-FFF2-40B4-BE49-F238E27FC236}">
                <a16:creationId xmlns:a16="http://schemas.microsoft.com/office/drawing/2014/main" id="{84ADB883-60C7-2CD4-C505-D5C542E4FE66}"/>
              </a:ext>
            </a:extLst>
          </xdr:cNvPr>
          <xdr:cNvPicPr>
            <a:picLocks noChangeAspect="1"/>
          </xdr:cNvPicPr>
        </xdr:nvPicPr>
        <xdr:blipFill>
          <a:blip xmlns:r="http://schemas.openxmlformats.org/officeDocument/2006/relationships" r:embed="rId4"/>
          <a:stretch>
            <a:fillRect/>
          </a:stretch>
        </xdr:blipFill>
        <xdr:spPr>
          <a:xfrm>
            <a:off x="12655719" y="8326127"/>
            <a:ext cx="353650" cy="336941"/>
          </a:xfrm>
          <a:prstGeom prst="rect">
            <a:avLst/>
          </a:prstGeom>
        </xdr:spPr>
      </xdr:pic>
      <xdr:pic>
        <xdr:nvPicPr>
          <xdr:cNvPr id="3717" name="Imagen 45">
            <a:extLst>
              <a:ext uri="{FF2B5EF4-FFF2-40B4-BE49-F238E27FC236}">
                <a16:creationId xmlns:a16="http://schemas.microsoft.com/office/drawing/2014/main" id="{20A1BCC3-AC3B-9D82-A641-A4C29518B24A}"/>
              </a:ext>
            </a:extLst>
          </xdr:cNvPr>
          <xdr:cNvPicPr>
            <a:picLocks noChangeAspect="1"/>
          </xdr:cNvPicPr>
        </xdr:nvPicPr>
        <xdr:blipFill>
          <a:blip xmlns:r="http://schemas.openxmlformats.org/officeDocument/2006/relationships" r:embed="rId3"/>
          <a:stretch>
            <a:fillRect/>
          </a:stretch>
        </xdr:blipFill>
        <xdr:spPr>
          <a:xfrm>
            <a:off x="13158793" y="8317756"/>
            <a:ext cx="326450" cy="333885"/>
          </a:xfrm>
          <a:prstGeom prst="rect">
            <a:avLst/>
          </a:prstGeom>
        </xdr:spPr>
      </xdr:pic>
      <xdr:pic>
        <xdr:nvPicPr>
          <xdr:cNvPr id="3718" name="Imagen 46">
            <a:extLst>
              <a:ext uri="{FF2B5EF4-FFF2-40B4-BE49-F238E27FC236}">
                <a16:creationId xmlns:a16="http://schemas.microsoft.com/office/drawing/2014/main" id="{3A3B3E93-00BB-9145-2E6C-541DFFA94DB2}"/>
              </a:ext>
            </a:extLst>
          </xdr:cNvPr>
          <xdr:cNvPicPr>
            <a:picLocks noChangeAspect="1"/>
          </xdr:cNvPicPr>
        </xdr:nvPicPr>
        <xdr:blipFill>
          <a:blip xmlns:r="http://schemas.openxmlformats.org/officeDocument/2006/relationships" r:embed="rId3"/>
          <a:stretch>
            <a:fillRect/>
          </a:stretch>
        </xdr:blipFill>
        <xdr:spPr>
          <a:xfrm>
            <a:off x="12658894" y="8880229"/>
            <a:ext cx="350475" cy="342886"/>
          </a:xfrm>
          <a:prstGeom prst="rect">
            <a:avLst/>
          </a:prstGeom>
        </xdr:spPr>
      </xdr:pic>
      <xdr:pic>
        <xdr:nvPicPr>
          <xdr:cNvPr id="3719" name="Imagen 47">
            <a:extLst>
              <a:ext uri="{FF2B5EF4-FFF2-40B4-BE49-F238E27FC236}">
                <a16:creationId xmlns:a16="http://schemas.microsoft.com/office/drawing/2014/main" id="{0263F2EB-ED58-FCCA-9D18-F2E700160661}"/>
              </a:ext>
            </a:extLst>
          </xdr:cNvPr>
          <xdr:cNvPicPr>
            <a:picLocks noChangeAspect="1"/>
          </xdr:cNvPicPr>
        </xdr:nvPicPr>
        <xdr:blipFill>
          <a:blip xmlns:r="http://schemas.openxmlformats.org/officeDocument/2006/relationships" r:embed="rId3"/>
          <a:stretch>
            <a:fillRect/>
          </a:stretch>
        </xdr:blipFill>
        <xdr:spPr>
          <a:xfrm>
            <a:off x="12661541" y="9360270"/>
            <a:ext cx="360000" cy="326967"/>
          </a:xfrm>
          <a:prstGeom prst="rect">
            <a:avLst/>
          </a:prstGeom>
        </xdr:spPr>
      </xdr:pic>
      <xdr:pic>
        <xdr:nvPicPr>
          <xdr:cNvPr id="3720" name="Imagen 48">
            <a:extLst>
              <a:ext uri="{FF2B5EF4-FFF2-40B4-BE49-F238E27FC236}">
                <a16:creationId xmlns:a16="http://schemas.microsoft.com/office/drawing/2014/main" id="{0611B34B-DA7B-5AB5-CD34-D9C29B7A0B37}"/>
              </a:ext>
            </a:extLst>
          </xdr:cNvPr>
          <xdr:cNvPicPr>
            <a:picLocks noChangeAspect="1"/>
          </xdr:cNvPicPr>
        </xdr:nvPicPr>
        <xdr:blipFill>
          <a:blip xmlns:r="http://schemas.openxmlformats.org/officeDocument/2006/relationships" r:embed="rId3"/>
          <a:stretch>
            <a:fillRect/>
          </a:stretch>
        </xdr:blipFill>
        <xdr:spPr>
          <a:xfrm>
            <a:off x="12661541" y="10778129"/>
            <a:ext cx="360000" cy="319341"/>
          </a:xfrm>
          <a:prstGeom prst="rect">
            <a:avLst/>
          </a:prstGeom>
        </xdr:spPr>
      </xdr:pic>
      <xdr:pic>
        <xdr:nvPicPr>
          <xdr:cNvPr id="3721" name="Imagen 49">
            <a:extLst>
              <a:ext uri="{FF2B5EF4-FFF2-40B4-BE49-F238E27FC236}">
                <a16:creationId xmlns:a16="http://schemas.microsoft.com/office/drawing/2014/main" id="{29ECEE10-6EC8-C152-DA0C-15E4ADC225EE}"/>
              </a:ext>
            </a:extLst>
          </xdr:cNvPr>
          <xdr:cNvPicPr>
            <a:picLocks noChangeAspect="1"/>
          </xdr:cNvPicPr>
        </xdr:nvPicPr>
        <xdr:blipFill>
          <a:blip xmlns:r="http://schemas.openxmlformats.org/officeDocument/2006/relationships" r:embed="rId3"/>
          <a:stretch>
            <a:fillRect/>
          </a:stretch>
        </xdr:blipFill>
        <xdr:spPr>
          <a:xfrm>
            <a:off x="12642491" y="14755022"/>
            <a:ext cx="360000" cy="311299"/>
          </a:xfrm>
          <a:prstGeom prst="rect">
            <a:avLst/>
          </a:prstGeom>
        </xdr:spPr>
      </xdr:pic>
      <xdr:pic>
        <xdr:nvPicPr>
          <xdr:cNvPr id="3722" name="Imagen 50">
            <a:extLst>
              <a:ext uri="{FF2B5EF4-FFF2-40B4-BE49-F238E27FC236}">
                <a16:creationId xmlns:a16="http://schemas.microsoft.com/office/drawing/2014/main" id="{98962A17-F6E5-B761-F475-8C68DD459909}"/>
              </a:ext>
            </a:extLst>
          </xdr:cNvPr>
          <xdr:cNvPicPr>
            <a:picLocks noChangeAspect="1"/>
          </xdr:cNvPicPr>
        </xdr:nvPicPr>
        <xdr:blipFill>
          <a:blip xmlns:r="http://schemas.openxmlformats.org/officeDocument/2006/relationships" r:embed="rId3"/>
          <a:stretch>
            <a:fillRect/>
          </a:stretch>
        </xdr:blipFill>
        <xdr:spPr>
          <a:xfrm>
            <a:off x="12642491" y="16251461"/>
            <a:ext cx="320147" cy="307797"/>
          </a:xfrm>
          <a:prstGeom prst="rect">
            <a:avLst/>
          </a:prstGeom>
        </xdr:spPr>
      </xdr:pic>
      <xdr:pic>
        <xdr:nvPicPr>
          <xdr:cNvPr id="3723" name="Imagen 51">
            <a:extLst>
              <a:ext uri="{FF2B5EF4-FFF2-40B4-BE49-F238E27FC236}">
                <a16:creationId xmlns:a16="http://schemas.microsoft.com/office/drawing/2014/main" id="{D116C5AF-921A-B092-7EF1-B62D801D89CD}"/>
              </a:ext>
            </a:extLst>
          </xdr:cNvPr>
          <xdr:cNvPicPr>
            <a:picLocks noChangeAspect="1"/>
          </xdr:cNvPicPr>
        </xdr:nvPicPr>
        <xdr:blipFill>
          <a:blip xmlns:r="http://schemas.openxmlformats.org/officeDocument/2006/relationships" r:embed="rId1"/>
          <a:stretch>
            <a:fillRect/>
          </a:stretch>
        </xdr:blipFill>
        <xdr:spPr>
          <a:xfrm>
            <a:off x="12639316" y="18263893"/>
            <a:ext cx="360000" cy="328381"/>
          </a:xfrm>
          <a:prstGeom prst="rect">
            <a:avLst/>
          </a:prstGeom>
        </xdr:spPr>
      </xdr:pic>
      <xdr:pic>
        <xdr:nvPicPr>
          <xdr:cNvPr id="3724" name="Imagen 52">
            <a:extLst>
              <a:ext uri="{FF2B5EF4-FFF2-40B4-BE49-F238E27FC236}">
                <a16:creationId xmlns:a16="http://schemas.microsoft.com/office/drawing/2014/main" id="{67796168-FEF5-8DFE-86EA-66BF03C714BE}"/>
              </a:ext>
            </a:extLst>
          </xdr:cNvPr>
          <xdr:cNvPicPr>
            <a:picLocks noChangeAspect="1"/>
          </xdr:cNvPicPr>
        </xdr:nvPicPr>
        <xdr:blipFill>
          <a:blip xmlns:r="http://schemas.openxmlformats.org/officeDocument/2006/relationships" r:embed="rId4"/>
          <a:stretch>
            <a:fillRect/>
          </a:stretch>
        </xdr:blipFill>
        <xdr:spPr>
          <a:xfrm>
            <a:off x="12658894" y="7668346"/>
            <a:ext cx="350475" cy="354670"/>
          </a:xfrm>
          <a:prstGeom prst="rect">
            <a:avLst/>
          </a:prstGeom>
        </xdr:spPr>
      </xdr:pic>
    </xdr:grpSp>
    <xdr:clientData/>
  </xdr:twoCellAnchor>
  <xdr:twoCellAnchor>
    <xdr:from>
      <xdr:col>0</xdr:col>
      <xdr:colOff>0</xdr:colOff>
      <xdr:row>1</xdr:row>
      <xdr:rowOff>117023</xdr:rowOff>
    </xdr:from>
    <xdr:to>
      <xdr:col>7</xdr:col>
      <xdr:colOff>32382</xdr:colOff>
      <xdr:row>5</xdr:row>
      <xdr:rowOff>183243</xdr:rowOff>
    </xdr:to>
    <xdr:grpSp>
      <xdr:nvGrpSpPr>
        <xdr:cNvPr id="3925" name="Grupo 3">
          <a:extLst>
            <a:ext uri="{FF2B5EF4-FFF2-40B4-BE49-F238E27FC236}">
              <a16:creationId xmlns:a16="http://schemas.microsoft.com/office/drawing/2014/main" id="{3A523809-3B35-C85E-8C44-FF8B51A76274}"/>
            </a:ext>
          </a:extLst>
        </xdr:cNvPr>
        <xdr:cNvGrpSpPr/>
      </xdr:nvGrpSpPr>
      <xdr:grpSpPr>
        <a:xfrm>
          <a:off x="0" y="307523"/>
          <a:ext cx="10676570" cy="947283"/>
          <a:chOff x="0" y="318106"/>
          <a:chExt cx="10281378" cy="955220"/>
        </a:xfrm>
      </xdr:grpSpPr>
      <xdr:pic>
        <xdr:nvPicPr>
          <xdr:cNvPr id="3926" name="Imagen 12">
            <a:extLst>
              <a:ext uri="{FF2B5EF4-FFF2-40B4-BE49-F238E27FC236}">
                <a16:creationId xmlns:a16="http://schemas.microsoft.com/office/drawing/2014/main" id="{4463BA12-CF8A-419C-932A-6E2202D2EEA2}"/>
              </a:ext>
              <a:ext uri="{147F2762-F138-4A5C-976F-8EAC2B608ADB}">
                <a16:predDERef xmlns:a16="http://schemas.microsoft.com/office/drawing/2014/main" pred="{322EBA79-AD9F-4A6D-8321-BF001B204C8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128214"/>
            <a:ext cx="10281378" cy="145112"/>
          </a:xfrm>
          <a:prstGeom prst="rect">
            <a:avLst/>
          </a:prstGeom>
        </xdr:spPr>
      </xdr:pic>
      <xdr:pic>
        <xdr:nvPicPr>
          <xdr:cNvPr id="3927" name="Imagen 1">
            <a:extLst>
              <a:ext uri="{FF2B5EF4-FFF2-40B4-BE49-F238E27FC236}">
                <a16:creationId xmlns:a16="http://schemas.microsoft.com/office/drawing/2014/main" id="{5D1ECBCA-5DAC-4BB8-AB9D-F94017AB8286}"/>
              </a:ext>
              <a:ext uri="{147F2762-F138-4A5C-976F-8EAC2B608ADB}">
                <a16:predDERef xmlns:a16="http://schemas.microsoft.com/office/drawing/2014/main" pred="{3E22423A-32E1-472B-99CD-74BA581CE117}"/>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31117" b="28990"/>
          <a:stretch/>
        </xdr:blipFill>
        <xdr:spPr>
          <a:xfrm>
            <a:off x="186418" y="318106"/>
            <a:ext cx="2474838" cy="644525"/>
          </a:xfrm>
          <a:prstGeom prst="rect">
            <a:avLst/>
          </a:prstGeom>
        </xdr:spPr>
      </xdr:pic>
      <xdr:sp macro="" textlink="">
        <xdr:nvSpPr>
          <xdr:cNvPr id="3928" name="Rectángulo 1">
            <a:hlinkClick xmlns:r="http://schemas.openxmlformats.org/officeDocument/2006/relationships" r:id="rId7"/>
            <a:extLst>
              <a:ext uri="{FF2B5EF4-FFF2-40B4-BE49-F238E27FC236}">
                <a16:creationId xmlns:a16="http://schemas.microsoft.com/office/drawing/2014/main" id="{E8D53E5B-D9A6-49D6-AB70-57E82786210A}"/>
              </a:ext>
              <a:ext uri="{147F2762-F138-4A5C-976F-8EAC2B608ADB}">
                <a16:predDERef xmlns:a16="http://schemas.microsoft.com/office/drawing/2014/main" pred="{29BB0A33-E1DA-4507-B83C-B032EB237C26}"/>
              </a:ext>
            </a:extLst>
          </xdr:cNvPr>
          <xdr:cNvSpPr/>
        </xdr:nvSpPr>
        <xdr:spPr>
          <a:xfrm>
            <a:off x="6902256" y="454700"/>
            <a:ext cx="994318" cy="351230"/>
          </a:xfrm>
          <a:prstGeom prst="rect">
            <a:avLst/>
          </a:prstGeom>
          <a:solidFill>
            <a:schemeClr val="accent4"/>
          </a:solidFill>
          <a:ln w="57150">
            <a:solidFill>
              <a:schemeClr val="accent3"/>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400" b="0" cap="none" spc="0">
                <a:ln w="0"/>
                <a:solidFill>
                  <a:schemeClr val="bg1"/>
                </a:solidFill>
                <a:effectLst>
                  <a:outerShdw blurRad="38100" dist="19050" dir="2700000" algn="tl" rotWithShape="0">
                    <a:schemeClr val="dk1">
                      <a:alpha val="40000"/>
                    </a:schemeClr>
                  </a:outerShdw>
                </a:effectLst>
              </a:rPr>
              <a:t>Index</a:t>
            </a:r>
          </a:p>
        </xdr:txBody>
      </xdr:sp>
    </xdr:grpSp>
    <xdr:clientData/>
  </xdr:twoCellAnchor>
  <xdr:twoCellAnchor>
    <xdr:from>
      <xdr:col>11</xdr:col>
      <xdr:colOff>84024</xdr:colOff>
      <xdr:row>63</xdr:row>
      <xdr:rowOff>91468</xdr:rowOff>
    </xdr:from>
    <xdr:to>
      <xdr:col>11</xdr:col>
      <xdr:colOff>426306</xdr:colOff>
      <xdr:row>63</xdr:row>
      <xdr:rowOff>418875</xdr:rowOff>
    </xdr:to>
    <xdr:pic>
      <xdr:nvPicPr>
        <xdr:cNvPr id="3908" name="Imagen 3603">
          <a:extLst>
            <a:ext uri="{FF2B5EF4-FFF2-40B4-BE49-F238E27FC236}">
              <a16:creationId xmlns:a16="http://schemas.microsoft.com/office/drawing/2014/main" id="{981C6ADF-7B48-8861-A6EC-727BA4182CA5}"/>
            </a:ext>
          </a:extLst>
        </xdr:cNvPr>
        <xdr:cNvPicPr>
          <a:picLocks noChangeAspect="1"/>
        </xdr:cNvPicPr>
      </xdr:nvPicPr>
      <xdr:blipFill>
        <a:blip xmlns:r="http://schemas.openxmlformats.org/officeDocument/2006/relationships" r:embed="rId3"/>
        <a:stretch>
          <a:fillRect/>
        </a:stretch>
      </xdr:blipFill>
      <xdr:spPr>
        <a:xfrm>
          <a:off x="17395712" y="31166781"/>
          <a:ext cx="342282" cy="327407"/>
        </a:xfrm>
        <a:prstGeom prst="rect">
          <a:avLst/>
        </a:prstGeom>
      </xdr:spPr>
    </xdr:pic>
    <xdr:clientData/>
  </xdr:twoCellAnchor>
  <xdr:twoCellAnchor>
    <xdr:from>
      <xdr:col>11</xdr:col>
      <xdr:colOff>71759</xdr:colOff>
      <xdr:row>51</xdr:row>
      <xdr:rowOff>71172</xdr:rowOff>
    </xdr:from>
    <xdr:to>
      <xdr:col>13</xdr:col>
      <xdr:colOff>413241</xdr:colOff>
      <xdr:row>52</xdr:row>
      <xdr:rowOff>446574</xdr:rowOff>
    </xdr:to>
    <xdr:grpSp>
      <xdr:nvGrpSpPr>
        <xdr:cNvPr id="86" name="Grupo 85">
          <a:extLst>
            <a:ext uri="{FF2B5EF4-FFF2-40B4-BE49-F238E27FC236}">
              <a16:creationId xmlns:a16="http://schemas.microsoft.com/office/drawing/2014/main" id="{F28B5A75-DC83-F93B-4799-0FA70A5EB04C}"/>
            </a:ext>
          </a:extLst>
        </xdr:cNvPr>
        <xdr:cNvGrpSpPr/>
      </xdr:nvGrpSpPr>
      <xdr:grpSpPr>
        <a:xfrm>
          <a:off x="17383447" y="25026672"/>
          <a:ext cx="1341607" cy="875465"/>
          <a:chOff x="16082014" y="23486797"/>
          <a:chExt cx="1341607" cy="883402"/>
        </a:xfrm>
      </xdr:grpSpPr>
      <xdr:pic>
        <xdr:nvPicPr>
          <xdr:cNvPr id="82" name="Imagen 81">
            <a:extLst>
              <a:ext uri="{FF2B5EF4-FFF2-40B4-BE49-F238E27FC236}">
                <a16:creationId xmlns:a16="http://schemas.microsoft.com/office/drawing/2014/main" id="{94C5D507-1EB1-42D9-A4A1-4B412851B2A7}"/>
              </a:ext>
            </a:extLst>
          </xdr:cNvPr>
          <xdr:cNvPicPr>
            <a:picLocks noChangeAspect="1"/>
          </xdr:cNvPicPr>
        </xdr:nvPicPr>
        <xdr:blipFill>
          <a:blip xmlns:r="http://schemas.openxmlformats.org/officeDocument/2006/relationships" r:embed="rId8"/>
          <a:stretch>
            <a:fillRect/>
          </a:stretch>
        </xdr:blipFill>
        <xdr:spPr>
          <a:xfrm>
            <a:off x="16082014" y="23486797"/>
            <a:ext cx="362002" cy="367200"/>
          </a:xfrm>
          <a:prstGeom prst="rect">
            <a:avLst/>
          </a:prstGeom>
        </xdr:spPr>
      </xdr:pic>
      <xdr:pic>
        <xdr:nvPicPr>
          <xdr:cNvPr id="83" name="Imagen 82">
            <a:extLst>
              <a:ext uri="{FF2B5EF4-FFF2-40B4-BE49-F238E27FC236}">
                <a16:creationId xmlns:a16="http://schemas.microsoft.com/office/drawing/2014/main" id="{2F45AD37-AAEA-4557-8966-6665DE70674C}"/>
              </a:ext>
            </a:extLst>
          </xdr:cNvPr>
          <xdr:cNvPicPr>
            <a:picLocks noChangeAspect="1"/>
          </xdr:cNvPicPr>
        </xdr:nvPicPr>
        <xdr:blipFill>
          <a:blip xmlns:r="http://schemas.openxmlformats.org/officeDocument/2006/relationships" r:embed="rId4"/>
          <a:stretch>
            <a:fillRect/>
          </a:stretch>
        </xdr:blipFill>
        <xdr:spPr>
          <a:xfrm>
            <a:off x="16589908" y="23486797"/>
            <a:ext cx="343564" cy="367200"/>
          </a:xfrm>
          <a:prstGeom prst="rect">
            <a:avLst/>
          </a:prstGeom>
        </xdr:spPr>
      </xdr:pic>
      <xdr:pic>
        <xdr:nvPicPr>
          <xdr:cNvPr id="84" name="Imagen 83">
            <a:extLst>
              <a:ext uri="{FF2B5EF4-FFF2-40B4-BE49-F238E27FC236}">
                <a16:creationId xmlns:a16="http://schemas.microsoft.com/office/drawing/2014/main" id="{20401E5B-CECF-423B-90F3-8625AA6491BD}"/>
              </a:ext>
            </a:extLst>
          </xdr:cNvPr>
          <xdr:cNvPicPr>
            <a:picLocks noChangeAspect="1"/>
          </xdr:cNvPicPr>
        </xdr:nvPicPr>
        <xdr:blipFill>
          <a:blip xmlns:r="http://schemas.openxmlformats.org/officeDocument/2006/relationships" r:embed="rId1"/>
          <a:stretch>
            <a:fillRect/>
          </a:stretch>
        </xdr:blipFill>
        <xdr:spPr>
          <a:xfrm>
            <a:off x="17084152" y="23486797"/>
            <a:ext cx="339469" cy="367200"/>
          </a:xfrm>
          <a:prstGeom prst="rect">
            <a:avLst/>
          </a:prstGeom>
        </xdr:spPr>
      </xdr:pic>
      <xdr:pic>
        <xdr:nvPicPr>
          <xdr:cNvPr id="85" name="Imagen 84">
            <a:extLst>
              <a:ext uri="{FF2B5EF4-FFF2-40B4-BE49-F238E27FC236}">
                <a16:creationId xmlns:a16="http://schemas.microsoft.com/office/drawing/2014/main" id="{FC929548-1073-4D42-8A7A-1125FAD01508}"/>
              </a:ext>
            </a:extLst>
          </xdr:cNvPr>
          <xdr:cNvPicPr>
            <a:picLocks noChangeAspect="1"/>
          </xdr:cNvPicPr>
        </xdr:nvPicPr>
        <xdr:blipFill>
          <a:blip xmlns:r="http://schemas.openxmlformats.org/officeDocument/2006/relationships" r:embed="rId1"/>
          <a:stretch>
            <a:fillRect/>
          </a:stretch>
        </xdr:blipFill>
        <xdr:spPr>
          <a:xfrm>
            <a:off x="16085343" y="24002999"/>
            <a:ext cx="339469" cy="367200"/>
          </a:xfrm>
          <a:prstGeom prst="rect">
            <a:avLst/>
          </a:prstGeom>
        </xdr:spPr>
      </xdr:pic>
    </xdr:grpSp>
    <xdr:clientData/>
  </xdr:twoCellAnchor>
  <xdr:twoCellAnchor>
    <xdr:from>
      <xdr:col>11</xdr:col>
      <xdr:colOff>71654</xdr:colOff>
      <xdr:row>54</xdr:row>
      <xdr:rowOff>74075</xdr:rowOff>
    </xdr:from>
    <xdr:to>
      <xdr:col>13</xdr:col>
      <xdr:colOff>429117</xdr:colOff>
      <xdr:row>55</xdr:row>
      <xdr:rowOff>452432</xdr:rowOff>
    </xdr:to>
    <xdr:grpSp>
      <xdr:nvGrpSpPr>
        <xdr:cNvPr id="32" name="Grupo 94">
          <a:extLst>
            <a:ext uri="{FF2B5EF4-FFF2-40B4-BE49-F238E27FC236}">
              <a16:creationId xmlns:a16="http://schemas.microsoft.com/office/drawing/2014/main" id="{E8E553BC-C405-A300-4FB6-4AC2DDA66AF2}"/>
            </a:ext>
          </a:extLst>
        </xdr:cNvPr>
        <xdr:cNvGrpSpPr/>
      </xdr:nvGrpSpPr>
      <xdr:grpSpPr>
        <a:xfrm>
          <a:off x="17383342" y="26529763"/>
          <a:ext cx="1357588" cy="878419"/>
          <a:chOff x="16073654" y="25013705"/>
          <a:chExt cx="1357588" cy="886447"/>
        </a:xfrm>
      </xdr:grpSpPr>
      <xdr:pic>
        <xdr:nvPicPr>
          <xdr:cNvPr id="33" name="Imagen 87">
            <a:extLst>
              <a:ext uri="{FF2B5EF4-FFF2-40B4-BE49-F238E27FC236}">
                <a16:creationId xmlns:a16="http://schemas.microsoft.com/office/drawing/2014/main" id="{7AF0C260-469E-DBFC-FA87-443F9227B5FD}"/>
              </a:ext>
            </a:extLst>
          </xdr:cNvPr>
          <xdr:cNvPicPr>
            <a:picLocks noChangeAspect="1"/>
          </xdr:cNvPicPr>
        </xdr:nvPicPr>
        <xdr:blipFill>
          <a:blip xmlns:r="http://schemas.openxmlformats.org/officeDocument/2006/relationships" r:embed="rId8"/>
          <a:stretch>
            <a:fillRect/>
          </a:stretch>
        </xdr:blipFill>
        <xdr:spPr>
          <a:xfrm>
            <a:off x="16089635" y="25523033"/>
            <a:ext cx="352896" cy="367200"/>
          </a:xfrm>
          <a:prstGeom prst="rect">
            <a:avLst/>
          </a:prstGeom>
        </xdr:spPr>
      </xdr:pic>
      <xdr:pic>
        <xdr:nvPicPr>
          <xdr:cNvPr id="34" name="Imagen 88">
            <a:extLst>
              <a:ext uri="{FF2B5EF4-FFF2-40B4-BE49-F238E27FC236}">
                <a16:creationId xmlns:a16="http://schemas.microsoft.com/office/drawing/2014/main" id="{DE81D053-D60E-710A-85FE-94A84763C5B5}"/>
              </a:ext>
            </a:extLst>
          </xdr:cNvPr>
          <xdr:cNvPicPr>
            <a:picLocks noChangeAspect="1"/>
          </xdr:cNvPicPr>
        </xdr:nvPicPr>
        <xdr:blipFill>
          <a:blip xmlns:r="http://schemas.openxmlformats.org/officeDocument/2006/relationships" r:embed="rId4"/>
          <a:stretch>
            <a:fillRect/>
          </a:stretch>
        </xdr:blipFill>
        <xdr:spPr>
          <a:xfrm>
            <a:off x="16073654" y="25013705"/>
            <a:ext cx="343564" cy="367200"/>
          </a:xfrm>
          <a:prstGeom prst="rect">
            <a:avLst/>
          </a:prstGeom>
        </xdr:spPr>
      </xdr:pic>
      <xdr:pic>
        <xdr:nvPicPr>
          <xdr:cNvPr id="35" name="Imagen 89">
            <a:extLst>
              <a:ext uri="{FF2B5EF4-FFF2-40B4-BE49-F238E27FC236}">
                <a16:creationId xmlns:a16="http://schemas.microsoft.com/office/drawing/2014/main" id="{C3E31796-BDE1-2460-EA50-D53ED6FA541B}"/>
              </a:ext>
            </a:extLst>
          </xdr:cNvPr>
          <xdr:cNvPicPr>
            <a:picLocks noChangeAspect="1"/>
          </xdr:cNvPicPr>
        </xdr:nvPicPr>
        <xdr:blipFill>
          <a:blip xmlns:r="http://schemas.openxmlformats.org/officeDocument/2006/relationships" r:embed="rId1"/>
          <a:stretch>
            <a:fillRect/>
          </a:stretch>
        </xdr:blipFill>
        <xdr:spPr>
          <a:xfrm>
            <a:off x="17091773" y="25523033"/>
            <a:ext cx="339469" cy="367200"/>
          </a:xfrm>
          <a:prstGeom prst="rect">
            <a:avLst/>
          </a:prstGeom>
        </xdr:spPr>
      </xdr:pic>
      <xdr:pic>
        <xdr:nvPicPr>
          <xdr:cNvPr id="36" name="Imagen 91">
            <a:extLst>
              <a:ext uri="{FF2B5EF4-FFF2-40B4-BE49-F238E27FC236}">
                <a16:creationId xmlns:a16="http://schemas.microsoft.com/office/drawing/2014/main" id="{86CE6BF4-D7CA-413A-B8E2-83964DB19003}"/>
              </a:ext>
            </a:extLst>
          </xdr:cNvPr>
          <xdr:cNvPicPr>
            <a:picLocks noChangeAspect="1"/>
          </xdr:cNvPicPr>
        </xdr:nvPicPr>
        <xdr:blipFill>
          <a:blip xmlns:r="http://schemas.openxmlformats.org/officeDocument/2006/relationships" r:embed="rId9"/>
          <a:stretch>
            <a:fillRect/>
          </a:stretch>
        </xdr:blipFill>
        <xdr:spPr>
          <a:xfrm>
            <a:off x="16570322" y="25013705"/>
            <a:ext cx="355866" cy="367200"/>
          </a:xfrm>
          <a:prstGeom prst="rect">
            <a:avLst/>
          </a:prstGeom>
        </xdr:spPr>
      </xdr:pic>
      <xdr:pic>
        <xdr:nvPicPr>
          <xdr:cNvPr id="37" name="Imagen 92">
            <a:extLst>
              <a:ext uri="{FF2B5EF4-FFF2-40B4-BE49-F238E27FC236}">
                <a16:creationId xmlns:a16="http://schemas.microsoft.com/office/drawing/2014/main" id="{DCA20B47-B2A7-4D31-924D-167E20E6751E}"/>
              </a:ext>
            </a:extLst>
          </xdr:cNvPr>
          <xdr:cNvPicPr>
            <a:picLocks noChangeAspect="1"/>
          </xdr:cNvPicPr>
        </xdr:nvPicPr>
        <xdr:blipFill>
          <a:blip xmlns:r="http://schemas.openxmlformats.org/officeDocument/2006/relationships" r:embed="rId10"/>
          <a:stretch>
            <a:fillRect/>
          </a:stretch>
        </xdr:blipFill>
        <xdr:spPr>
          <a:xfrm>
            <a:off x="17064557" y="25013705"/>
            <a:ext cx="360106" cy="367200"/>
          </a:xfrm>
          <a:prstGeom prst="rect">
            <a:avLst/>
          </a:prstGeom>
        </xdr:spPr>
      </xdr:pic>
      <xdr:pic>
        <xdr:nvPicPr>
          <xdr:cNvPr id="38" name="Imagen 93">
            <a:extLst>
              <a:ext uri="{FF2B5EF4-FFF2-40B4-BE49-F238E27FC236}">
                <a16:creationId xmlns:a16="http://schemas.microsoft.com/office/drawing/2014/main" id="{2F13ACAF-52CC-4A1B-B401-06FD501ED03D}"/>
              </a:ext>
            </a:extLst>
          </xdr:cNvPr>
          <xdr:cNvPicPr>
            <a:picLocks noChangeAspect="1"/>
          </xdr:cNvPicPr>
        </xdr:nvPicPr>
        <xdr:blipFill>
          <a:blip xmlns:r="http://schemas.openxmlformats.org/officeDocument/2006/relationships" r:embed="rId11"/>
          <a:stretch>
            <a:fillRect/>
          </a:stretch>
        </xdr:blipFill>
        <xdr:spPr>
          <a:xfrm>
            <a:off x="16565563" y="25523033"/>
            <a:ext cx="342000" cy="377119"/>
          </a:xfrm>
          <a:prstGeom prst="rect">
            <a:avLst/>
          </a:prstGeom>
        </xdr:spPr>
      </xdr:pic>
    </xdr:grpSp>
    <xdr:clientData/>
  </xdr:twoCellAnchor>
  <xdr:twoCellAnchor>
    <xdr:from>
      <xdr:col>11</xdr:col>
      <xdr:colOff>86407</xdr:colOff>
      <xdr:row>57</xdr:row>
      <xdr:rowOff>143331</xdr:rowOff>
    </xdr:from>
    <xdr:to>
      <xdr:col>11</xdr:col>
      <xdr:colOff>445170</xdr:colOff>
      <xdr:row>61</xdr:row>
      <xdr:rowOff>468847</xdr:rowOff>
    </xdr:to>
    <xdr:grpSp>
      <xdr:nvGrpSpPr>
        <xdr:cNvPr id="3898" name="Grupo 14">
          <a:extLst>
            <a:ext uri="{FF2B5EF4-FFF2-40B4-BE49-F238E27FC236}">
              <a16:creationId xmlns:a16="http://schemas.microsoft.com/office/drawing/2014/main" id="{81130EFD-FD63-0F67-C4FB-BA4296F58758}"/>
            </a:ext>
          </a:extLst>
        </xdr:cNvPr>
        <xdr:cNvGrpSpPr/>
      </xdr:nvGrpSpPr>
      <xdr:grpSpPr>
        <a:xfrm>
          <a:off x="17398095" y="28099206"/>
          <a:ext cx="358763" cy="2456735"/>
          <a:chOff x="16077222" y="26641827"/>
          <a:chExt cx="366579" cy="3292027"/>
        </a:xfrm>
      </xdr:grpSpPr>
      <xdr:grpSp>
        <xdr:nvGrpSpPr>
          <xdr:cNvPr id="3899" name="Grupo 9">
            <a:extLst>
              <a:ext uri="{FF2B5EF4-FFF2-40B4-BE49-F238E27FC236}">
                <a16:creationId xmlns:a16="http://schemas.microsoft.com/office/drawing/2014/main" id="{6D292CFF-16C1-B365-2F75-65037DEB529E}"/>
              </a:ext>
            </a:extLst>
          </xdr:cNvPr>
          <xdr:cNvGrpSpPr/>
        </xdr:nvGrpSpPr>
        <xdr:grpSpPr>
          <a:xfrm>
            <a:off x="16077222" y="26641827"/>
            <a:ext cx="366579" cy="2564371"/>
            <a:chOff x="16078359" y="26641827"/>
            <a:chExt cx="366579" cy="2564371"/>
          </a:xfrm>
        </xdr:grpSpPr>
        <xdr:pic>
          <xdr:nvPicPr>
            <xdr:cNvPr id="3900" name="Imagen 95">
              <a:extLst>
                <a:ext uri="{FF2B5EF4-FFF2-40B4-BE49-F238E27FC236}">
                  <a16:creationId xmlns:a16="http://schemas.microsoft.com/office/drawing/2014/main" id="{BA2DEAB4-6192-41F3-B519-D877A84C27D8}"/>
                </a:ext>
              </a:extLst>
            </xdr:cNvPr>
            <xdr:cNvPicPr>
              <a:picLocks noChangeAspect="1"/>
            </xdr:cNvPicPr>
          </xdr:nvPicPr>
          <xdr:blipFill>
            <a:blip xmlns:r="http://schemas.openxmlformats.org/officeDocument/2006/relationships" r:embed="rId1"/>
            <a:stretch>
              <a:fillRect/>
            </a:stretch>
          </xdr:blipFill>
          <xdr:spPr>
            <a:xfrm>
              <a:off x="16083493" y="26641827"/>
              <a:ext cx="361445" cy="483979"/>
            </a:xfrm>
            <a:prstGeom prst="rect">
              <a:avLst/>
            </a:prstGeom>
          </xdr:spPr>
        </xdr:pic>
        <xdr:pic>
          <xdr:nvPicPr>
            <xdr:cNvPr id="3901" name="Imagen 4">
              <a:extLst>
                <a:ext uri="{FF2B5EF4-FFF2-40B4-BE49-F238E27FC236}">
                  <a16:creationId xmlns:a16="http://schemas.microsoft.com/office/drawing/2014/main" id="{E8966D76-9939-4F60-9AB8-F6875980C779}"/>
                </a:ext>
              </a:extLst>
            </xdr:cNvPr>
            <xdr:cNvPicPr>
              <a:picLocks noChangeAspect="1"/>
            </xdr:cNvPicPr>
          </xdr:nvPicPr>
          <xdr:blipFill>
            <a:blip xmlns:r="http://schemas.openxmlformats.org/officeDocument/2006/relationships" r:embed="rId3"/>
            <a:stretch>
              <a:fillRect/>
            </a:stretch>
          </xdr:blipFill>
          <xdr:spPr>
            <a:xfrm>
              <a:off x="16078359" y="28048551"/>
              <a:ext cx="349739" cy="481753"/>
            </a:xfrm>
            <a:prstGeom prst="rect">
              <a:avLst/>
            </a:prstGeom>
          </xdr:spPr>
        </xdr:pic>
        <xdr:pic>
          <xdr:nvPicPr>
            <xdr:cNvPr id="3902" name="Imagen 8">
              <a:extLst>
                <a:ext uri="{FF2B5EF4-FFF2-40B4-BE49-F238E27FC236}">
                  <a16:creationId xmlns:a16="http://schemas.microsoft.com/office/drawing/2014/main" id="{2CB68F5A-8DFE-40FB-B78C-445C6394881A}"/>
                </a:ext>
              </a:extLst>
            </xdr:cNvPr>
            <xdr:cNvPicPr>
              <a:picLocks noChangeAspect="1"/>
            </xdr:cNvPicPr>
          </xdr:nvPicPr>
          <xdr:blipFill>
            <a:blip xmlns:r="http://schemas.openxmlformats.org/officeDocument/2006/relationships" r:embed="rId3"/>
            <a:stretch>
              <a:fillRect/>
            </a:stretch>
          </xdr:blipFill>
          <xdr:spPr>
            <a:xfrm>
              <a:off x="16078359" y="28758383"/>
              <a:ext cx="349739" cy="447815"/>
            </a:xfrm>
            <a:prstGeom prst="rect">
              <a:avLst/>
            </a:prstGeom>
          </xdr:spPr>
        </xdr:pic>
      </xdr:grpSp>
      <xdr:pic>
        <xdr:nvPicPr>
          <xdr:cNvPr id="3903" name="Imagen 10">
            <a:extLst>
              <a:ext uri="{FF2B5EF4-FFF2-40B4-BE49-F238E27FC236}">
                <a16:creationId xmlns:a16="http://schemas.microsoft.com/office/drawing/2014/main" id="{04A21A93-FC16-4635-8207-92CF689CDE67}"/>
              </a:ext>
            </a:extLst>
          </xdr:cNvPr>
          <xdr:cNvPicPr>
            <a:picLocks noChangeAspect="1"/>
          </xdr:cNvPicPr>
        </xdr:nvPicPr>
        <xdr:blipFill>
          <a:blip xmlns:r="http://schemas.openxmlformats.org/officeDocument/2006/relationships" r:embed="rId3"/>
          <a:stretch>
            <a:fillRect/>
          </a:stretch>
        </xdr:blipFill>
        <xdr:spPr>
          <a:xfrm>
            <a:off x="16077222" y="29495129"/>
            <a:ext cx="349739" cy="438725"/>
          </a:xfrm>
          <a:prstGeom prst="rect">
            <a:avLst/>
          </a:prstGeom>
        </xdr:spPr>
      </xdr:pic>
    </xdr:grpSp>
    <xdr:clientData/>
  </xdr:twoCellAnchor>
  <xdr:twoCellAnchor>
    <xdr:from>
      <xdr:col>11</xdr:col>
      <xdr:colOff>69362</xdr:colOff>
      <xdr:row>65</xdr:row>
      <xdr:rowOff>70378</xdr:rowOff>
    </xdr:from>
    <xdr:to>
      <xdr:col>13</xdr:col>
      <xdr:colOff>442682</xdr:colOff>
      <xdr:row>68</xdr:row>
      <xdr:rowOff>460334</xdr:rowOff>
    </xdr:to>
    <xdr:grpSp>
      <xdr:nvGrpSpPr>
        <xdr:cNvPr id="91" name="Grupo 90">
          <a:extLst>
            <a:ext uri="{FF2B5EF4-FFF2-40B4-BE49-F238E27FC236}">
              <a16:creationId xmlns:a16="http://schemas.microsoft.com/office/drawing/2014/main" id="{DD6ED56A-A4AC-1653-92F4-3AE9F6D78206}"/>
            </a:ext>
          </a:extLst>
        </xdr:cNvPr>
        <xdr:cNvGrpSpPr/>
      </xdr:nvGrpSpPr>
      <xdr:grpSpPr>
        <a:xfrm>
          <a:off x="17381050" y="32157722"/>
          <a:ext cx="1373445" cy="1890143"/>
          <a:chOff x="16071362" y="30624461"/>
          <a:chExt cx="1368153" cy="1913956"/>
        </a:xfrm>
      </xdr:grpSpPr>
      <xdr:pic>
        <xdr:nvPicPr>
          <xdr:cNvPr id="16" name="Imagen 15">
            <a:extLst>
              <a:ext uri="{FF2B5EF4-FFF2-40B4-BE49-F238E27FC236}">
                <a16:creationId xmlns:a16="http://schemas.microsoft.com/office/drawing/2014/main" id="{43FC0C97-648D-4941-8055-E89F31CD78D4}"/>
              </a:ext>
            </a:extLst>
          </xdr:cNvPr>
          <xdr:cNvPicPr>
            <a:picLocks noChangeAspect="1"/>
          </xdr:cNvPicPr>
        </xdr:nvPicPr>
        <xdr:blipFill>
          <a:blip xmlns:r="http://schemas.openxmlformats.org/officeDocument/2006/relationships" r:embed="rId8"/>
          <a:stretch>
            <a:fillRect/>
          </a:stretch>
        </xdr:blipFill>
        <xdr:spPr>
          <a:xfrm>
            <a:off x="16071362" y="30624461"/>
            <a:ext cx="362002" cy="367200"/>
          </a:xfrm>
          <a:prstGeom prst="rect">
            <a:avLst/>
          </a:prstGeom>
        </xdr:spPr>
      </xdr:pic>
      <xdr:pic>
        <xdr:nvPicPr>
          <xdr:cNvPr id="18" name="Imagen 17">
            <a:extLst>
              <a:ext uri="{FF2B5EF4-FFF2-40B4-BE49-F238E27FC236}">
                <a16:creationId xmlns:a16="http://schemas.microsoft.com/office/drawing/2014/main" id="{21B66CBB-2F9A-45BD-B61B-09F8C625490C}"/>
              </a:ext>
            </a:extLst>
          </xdr:cNvPr>
          <xdr:cNvPicPr>
            <a:picLocks noChangeAspect="1"/>
          </xdr:cNvPicPr>
        </xdr:nvPicPr>
        <xdr:blipFill>
          <a:blip xmlns:r="http://schemas.openxmlformats.org/officeDocument/2006/relationships" r:embed="rId2"/>
          <a:stretch>
            <a:fillRect/>
          </a:stretch>
        </xdr:blipFill>
        <xdr:spPr>
          <a:xfrm>
            <a:off x="16573507" y="30624461"/>
            <a:ext cx="349749" cy="367200"/>
          </a:xfrm>
          <a:prstGeom prst="rect">
            <a:avLst/>
          </a:prstGeom>
        </xdr:spPr>
      </xdr:pic>
      <xdr:pic>
        <xdr:nvPicPr>
          <xdr:cNvPr id="19" name="Imagen 18">
            <a:extLst>
              <a:ext uri="{FF2B5EF4-FFF2-40B4-BE49-F238E27FC236}">
                <a16:creationId xmlns:a16="http://schemas.microsoft.com/office/drawing/2014/main" id="{00631878-32BD-4ED6-9B45-3A45518927F4}"/>
              </a:ext>
            </a:extLst>
          </xdr:cNvPr>
          <xdr:cNvPicPr>
            <a:picLocks noChangeAspect="1"/>
          </xdr:cNvPicPr>
        </xdr:nvPicPr>
        <xdr:blipFill>
          <a:blip xmlns:r="http://schemas.openxmlformats.org/officeDocument/2006/relationships" r:embed="rId12"/>
          <a:stretch>
            <a:fillRect/>
          </a:stretch>
        </xdr:blipFill>
        <xdr:spPr>
          <a:xfrm>
            <a:off x="17074097" y="30624461"/>
            <a:ext cx="341640" cy="367200"/>
          </a:xfrm>
          <a:prstGeom prst="rect">
            <a:avLst/>
          </a:prstGeom>
        </xdr:spPr>
      </xdr:pic>
      <xdr:pic>
        <xdr:nvPicPr>
          <xdr:cNvPr id="21" name="Imagen 20">
            <a:extLst>
              <a:ext uri="{FF2B5EF4-FFF2-40B4-BE49-F238E27FC236}">
                <a16:creationId xmlns:a16="http://schemas.microsoft.com/office/drawing/2014/main" id="{FBFE173E-0F4A-4882-8690-86E9FA57D7F2}"/>
              </a:ext>
            </a:extLst>
          </xdr:cNvPr>
          <xdr:cNvPicPr>
            <a:picLocks noChangeAspect="1"/>
          </xdr:cNvPicPr>
        </xdr:nvPicPr>
        <xdr:blipFill>
          <a:blip xmlns:r="http://schemas.openxmlformats.org/officeDocument/2006/relationships" r:embed="rId8"/>
          <a:stretch>
            <a:fillRect/>
          </a:stretch>
        </xdr:blipFill>
        <xdr:spPr>
          <a:xfrm>
            <a:off x="16076083" y="31114997"/>
            <a:ext cx="362002" cy="367200"/>
          </a:xfrm>
          <a:prstGeom prst="rect">
            <a:avLst/>
          </a:prstGeom>
        </xdr:spPr>
      </xdr:pic>
      <xdr:pic>
        <xdr:nvPicPr>
          <xdr:cNvPr id="57" name="Imagen 56">
            <a:extLst>
              <a:ext uri="{FF2B5EF4-FFF2-40B4-BE49-F238E27FC236}">
                <a16:creationId xmlns:a16="http://schemas.microsoft.com/office/drawing/2014/main" id="{FAD135EE-3BA1-4894-A941-86C5A1A83F05}"/>
              </a:ext>
            </a:extLst>
          </xdr:cNvPr>
          <xdr:cNvPicPr>
            <a:picLocks noChangeAspect="1"/>
          </xdr:cNvPicPr>
        </xdr:nvPicPr>
        <xdr:blipFill>
          <a:blip xmlns:r="http://schemas.openxmlformats.org/officeDocument/2006/relationships" r:embed="rId2"/>
          <a:stretch>
            <a:fillRect/>
          </a:stretch>
        </xdr:blipFill>
        <xdr:spPr>
          <a:xfrm>
            <a:off x="16578228" y="31114997"/>
            <a:ext cx="349749" cy="367200"/>
          </a:xfrm>
          <a:prstGeom prst="rect">
            <a:avLst/>
          </a:prstGeom>
        </xdr:spPr>
      </xdr:pic>
      <xdr:pic>
        <xdr:nvPicPr>
          <xdr:cNvPr id="58" name="Imagen 57">
            <a:extLst>
              <a:ext uri="{FF2B5EF4-FFF2-40B4-BE49-F238E27FC236}">
                <a16:creationId xmlns:a16="http://schemas.microsoft.com/office/drawing/2014/main" id="{FA67D5E7-43E0-436E-A28A-88AFDCF37216}"/>
              </a:ext>
            </a:extLst>
          </xdr:cNvPr>
          <xdr:cNvPicPr>
            <a:picLocks noChangeAspect="1"/>
          </xdr:cNvPicPr>
        </xdr:nvPicPr>
        <xdr:blipFill>
          <a:blip xmlns:r="http://schemas.openxmlformats.org/officeDocument/2006/relationships" r:embed="rId12"/>
          <a:stretch>
            <a:fillRect/>
          </a:stretch>
        </xdr:blipFill>
        <xdr:spPr>
          <a:xfrm>
            <a:off x="17078818" y="31114997"/>
            <a:ext cx="341640" cy="367200"/>
          </a:xfrm>
          <a:prstGeom prst="rect">
            <a:avLst/>
          </a:prstGeom>
        </xdr:spPr>
      </xdr:pic>
      <xdr:pic>
        <xdr:nvPicPr>
          <xdr:cNvPr id="59" name="Imagen 58">
            <a:extLst>
              <a:ext uri="{FF2B5EF4-FFF2-40B4-BE49-F238E27FC236}">
                <a16:creationId xmlns:a16="http://schemas.microsoft.com/office/drawing/2014/main" id="{D5BE9D9D-89D2-49FB-ADF0-4DF76376821B}"/>
              </a:ext>
            </a:extLst>
          </xdr:cNvPr>
          <xdr:cNvPicPr>
            <a:picLocks noChangeAspect="1"/>
          </xdr:cNvPicPr>
        </xdr:nvPicPr>
        <xdr:blipFill>
          <a:blip xmlns:r="http://schemas.openxmlformats.org/officeDocument/2006/relationships" r:embed="rId8"/>
          <a:stretch>
            <a:fillRect/>
          </a:stretch>
        </xdr:blipFill>
        <xdr:spPr>
          <a:xfrm>
            <a:off x="16080321" y="31627230"/>
            <a:ext cx="362002" cy="367200"/>
          </a:xfrm>
          <a:prstGeom prst="rect">
            <a:avLst/>
          </a:prstGeom>
        </xdr:spPr>
      </xdr:pic>
      <xdr:pic>
        <xdr:nvPicPr>
          <xdr:cNvPr id="60" name="Imagen 59">
            <a:extLst>
              <a:ext uri="{FF2B5EF4-FFF2-40B4-BE49-F238E27FC236}">
                <a16:creationId xmlns:a16="http://schemas.microsoft.com/office/drawing/2014/main" id="{837EADCF-93DC-4ABD-BD80-6C2A85F07401}"/>
              </a:ext>
            </a:extLst>
          </xdr:cNvPr>
          <xdr:cNvPicPr>
            <a:picLocks noChangeAspect="1"/>
          </xdr:cNvPicPr>
        </xdr:nvPicPr>
        <xdr:blipFill>
          <a:blip xmlns:r="http://schemas.openxmlformats.org/officeDocument/2006/relationships" r:embed="rId2"/>
          <a:stretch>
            <a:fillRect/>
          </a:stretch>
        </xdr:blipFill>
        <xdr:spPr>
          <a:xfrm>
            <a:off x="16582466" y="31627230"/>
            <a:ext cx="349749" cy="367200"/>
          </a:xfrm>
          <a:prstGeom prst="rect">
            <a:avLst/>
          </a:prstGeom>
        </xdr:spPr>
      </xdr:pic>
      <xdr:pic>
        <xdr:nvPicPr>
          <xdr:cNvPr id="61" name="Imagen 60">
            <a:extLst>
              <a:ext uri="{FF2B5EF4-FFF2-40B4-BE49-F238E27FC236}">
                <a16:creationId xmlns:a16="http://schemas.microsoft.com/office/drawing/2014/main" id="{5EDF42FC-5311-49F2-858D-DED7A2C0B184}"/>
              </a:ext>
            </a:extLst>
          </xdr:cNvPr>
          <xdr:cNvPicPr>
            <a:picLocks noChangeAspect="1"/>
          </xdr:cNvPicPr>
        </xdr:nvPicPr>
        <xdr:blipFill>
          <a:blip xmlns:r="http://schemas.openxmlformats.org/officeDocument/2006/relationships" r:embed="rId12"/>
          <a:stretch>
            <a:fillRect/>
          </a:stretch>
        </xdr:blipFill>
        <xdr:spPr>
          <a:xfrm>
            <a:off x="17083056" y="31627230"/>
            <a:ext cx="341640" cy="367200"/>
          </a:xfrm>
          <a:prstGeom prst="rect">
            <a:avLst/>
          </a:prstGeom>
        </xdr:spPr>
      </xdr:pic>
      <xdr:pic>
        <xdr:nvPicPr>
          <xdr:cNvPr id="62" name="Imagen 61">
            <a:extLst>
              <a:ext uri="{FF2B5EF4-FFF2-40B4-BE49-F238E27FC236}">
                <a16:creationId xmlns:a16="http://schemas.microsoft.com/office/drawing/2014/main" id="{6BD26748-064F-442A-B9C7-0642FE9D8461}"/>
              </a:ext>
            </a:extLst>
          </xdr:cNvPr>
          <xdr:cNvPicPr>
            <a:picLocks noChangeAspect="1"/>
          </xdr:cNvPicPr>
        </xdr:nvPicPr>
        <xdr:blipFill>
          <a:blip xmlns:r="http://schemas.openxmlformats.org/officeDocument/2006/relationships" r:embed="rId8"/>
          <a:stretch>
            <a:fillRect/>
          </a:stretch>
        </xdr:blipFill>
        <xdr:spPr>
          <a:xfrm>
            <a:off x="16095140" y="32171217"/>
            <a:ext cx="362002" cy="367200"/>
          </a:xfrm>
          <a:prstGeom prst="rect">
            <a:avLst/>
          </a:prstGeom>
        </xdr:spPr>
      </xdr:pic>
      <xdr:pic>
        <xdr:nvPicPr>
          <xdr:cNvPr id="64" name="Imagen 63">
            <a:extLst>
              <a:ext uri="{FF2B5EF4-FFF2-40B4-BE49-F238E27FC236}">
                <a16:creationId xmlns:a16="http://schemas.microsoft.com/office/drawing/2014/main" id="{7108B205-2F89-4A63-A87B-83731D328A42}"/>
              </a:ext>
            </a:extLst>
          </xdr:cNvPr>
          <xdr:cNvPicPr>
            <a:picLocks noChangeAspect="1"/>
          </xdr:cNvPicPr>
        </xdr:nvPicPr>
        <xdr:blipFill>
          <a:blip xmlns:r="http://schemas.openxmlformats.org/officeDocument/2006/relationships" r:embed="rId2"/>
          <a:stretch>
            <a:fillRect/>
          </a:stretch>
        </xdr:blipFill>
        <xdr:spPr>
          <a:xfrm>
            <a:off x="16597285" y="32171217"/>
            <a:ext cx="349749" cy="367200"/>
          </a:xfrm>
          <a:prstGeom prst="rect">
            <a:avLst/>
          </a:prstGeom>
        </xdr:spPr>
      </xdr:pic>
      <xdr:pic>
        <xdr:nvPicPr>
          <xdr:cNvPr id="87" name="Imagen 86">
            <a:extLst>
              <a:ext uri="{FF2B5EF4-FFF2-40B4-BE49-F238E27FC236}">
                <a16:creationId xmlns:a16="http://schemas.microsoft.com/office/drawing/2014/main" id="{D66D32F0-64D1-4562-BB38-9EECA477F01A}"/>
              </a:ext>
            </a:extLst>
          </xdr:cNvPr>
          <xdr:cNvPicPr>
            <a:picLocks noChangeAspect="1"/>
          </xdr:cNvPicPr>
        </xdr:nvPicPr>
        <xdr:blipFill>
          <a:blip xmlns:r="http://schemas.openxmlformats.org/officeDocument/2006/relationships" r:embed="rId12"/>
          <a:stretch>
            <a:fillRect/>
          </a:stretch>
        </xdr:blipFill>
        <xdr:spPr>
          <a:xfrm>
            <a:off x="17097875" y="32171217"/>
            <a:ext cx="341640" cy="367200"/>
          </a:xfrm>
          <a:prstGeom prst="rect">
            <a:avLst/>
          </a:prstGeom>
        </xdr:spPr>
      </xdr:pic>
    </xdr:grpSp>
    <xdr:clientData/>
  </xdr:twoCellAnchor>
  <xdr:twoCellAnchor>
    <xdr:from>
      <xdr:col>11</xdr:col>
      <xdr:colOff>56246</xdr:colOff>
      <xdr:row>70</xdr:row>
      <xdr:rowOff>121555</xdr:rowOff>
    </xdr:from>
    <xdr:to>
      <xdr:col>14</xdr:col>
      <xdr:colOff>436431</xdr:colOff>
      <xdr:row>74</xdr:row>
      <xdr:rowOff>496918</xdr:rowOff>
    </xdr:to>
    <xdr:grpSp>
      <xdr:nvGrpSpPr>
        <xdr:cNvPr id="3796" name="Grupo 125">
          <a:extLst>
            <a:ext uri="{FF2B5EF4-FFF2-40B4-BE49-F238E27FC236}">
              <a16:creationId xmlns:a16="http://schemas.microsoft.com/office/drawing/2014/main" id="{83FFF7DB-312A-8F42-B3B3-1A652C4A0A0A}"/>
            </a:ext>
          </a:extLst>
        </xdr:cNvPr>
        <xdr:cNvGrpSpPr/>
      </xdr:nvGrpSpPr>
      <xdr:grpSpPr>
        <a:xfrm>
          <a:off x="17367934" y="34852086"/>
          <a:ext cx="1880372" cy="2589926"/>
          <a:chOff x="13300532" y="35176731"/>
          <a:chExt cx="1876970" cy="2401013"/>
        </a:xfrm>
      </xdr:grpSpPr>
      <xdr:grpSp>
        <xdr:nvGrpSpPr>
          <xdr:cNvPr id="3797" name="Grupo 103">
            <a:extLst>
              <a:ext uri="{FF2B5EF4-FFF2-40B4-BE49-F238E27FC236}">
                <a16:creationId xmlns:a16="http://schemas.microsoft.com/office/drawing/2014/main" id="{84CBE8C5-465B-DFF2-61D0-C6C810F963D1}"/>
              </a:ext>
            </a:extLst>
          </xdr:cNvPr>
          <xdr:cNvGrpSpPr/>
        </xdr:nvGrpSpPr>
        <xdr:grpSpPr>
          <a:xfrm>
            <a:off x="13309603" y="35176731"/>
            <a:ext cx="1867899" cy="367200"/>
            <a:chOff x="13307787" y="35176731"/>
            <a:chExt cx="1867899" cy="367200"/>
          </a:xfrm>
        </xdr:grpSpPr>
        <xdr:pic>
          <xdr:nvPicPr>
            <xdr:cNvPr id="3798" name="Imagen 5">
              <a:extLst>
                <a:ext uri="{FF2B5EF4-FFF2-40B4-BE49-F238E27FC236}">
                  <a16:creationId xmlns:a16="http://schemas.microsoft.com/office/drawing/2014/main" id="{3A60EDA4-5CE3-4FC7-9BA8-D3FB25780A53}"/>
                </a:ext>
              </a:extLst>
            </xdr:cNvPr>
            <xdr:cNvPicPr>
              <a:picLocks noChangeAspect="1"/>
            </xdr:cNvPicPr>
          </xdr:nvPicPr>
          <xdr:blipFill>
            <a:blip xmlns:r="http://schemas.openxmlformats.org/officeDocument/2006/relationships" r:embed="rId13"/>
            <a:stretch>
              <a:fillRect/>
            </a:stretch>
          </xdr:blipFill>
          <xdr:spPr>
            <a:xfrm>
              <a:off x="13307787" y="35176731"/>
              <a:ext cx="359033" cy="367200"/>
            </a:xfrm>
            <a:prstGeom prst="rect">
              <a:avLst/>
            </a:prstGeom>
          </xdr:spPr>
        </xdr:pic>
        <xdr:pic>
          <xdr:nvPicPr>
            <xdr:cNvPr id="3799" name="Imagen 6">
              <a:extLst>
                <a:ext uri="{FF2B5EF4-FFF2-40B4-BE49-F238E27FC236}">
                  <a16:creationId xmlns:a16="http://schemas.microsoft.com/office/drawing/2014/main" id="{E952DBAE-4115-4764-ADAC-E55C6F07858B}"/>
                </a:ext>
              </a:extLst>
            </xdr:cNvPr>
            <xdr:cNvPicPr>
              <a:picLocks noChangeAspect="1"/>
            </xdr:cNvPicPr>
          </xdr:nvPicPr>
          <xdr:blipFill>
            <a:blip xmlns:r="http://schemas.openxmlformats.org/officeDocument/2006/relationships" r:embed="rId1"/>
            <a:stretch>
              <a:fillRect/>
            </a:stretch>
          </xdr:blipFill>
          <xdr:spPr>
            <a:xfrm>
              <a:off x="13818357" y="35176731"/>
              <a:ext cx="339469" cy="367200"/>
            </a:xfrm>
            <a:prstGeom prst="rect">
              <a:avLst/>
            </a:prstGeom>
          </xdr:spPr>
        </xdr:pic>
        <xdr:pic>
          <xdr:nvPicPr>
            <xdr:cNvPr id="3800" name="Imagen 7">
              <a:extLst>
                <a:ext uri="{FF2B5EF4-FFF2-40B4-BE49-F238E27FC236}">
                  <a16:creationId xmlns:a16="http://schemas.microsoft.com/office/drawing/2014/main" id="{D38FC968-D33B-4CBF-AF39-6A40D1644861}"/>
                </a:ext>
              </a:extLst>
            </xdr:cNvPr>
            <xdr:cNvPicPr>
              <a:picLocks noChangeAspect="1"/>
            </xdr:cNvPicPr>
          </xdr:nvPicPr>
          <xdr:blipFill>
            <a:blip xmlns:r="http://schemas.openxmlformats.org/officeDocument/2006/relationships" r:embed="rId14"/>
            <a:stretch>
              <a:fillRect/>
            </a:stretch>
          </xdr:blipFill>
          <xdr:spPr>
            <a:xfrm>
              <a:off x="14327116" y="35176731"/>
              <a:ext cx="345085" cy="367200"/>
            </a:xfrm>
            <a:prstGeom prst="rect">
              <a:avLst/>
            </a:prstGeom>
          </xdr:spPr>
        </xdr:pic>
        <xdr:pic>
          <xdr:nvPicPr>
            <xdr:cNvPr id="3801" name="Imagen 19">
              <a:extLst>
                <a:ext uri="{FF2B5EF4-FFF2-40B4-BE49-F238E27FC236}">
                  <a16:creationId xmlns:a16="http://schemas.microsoft.com/office/drawing/2014/main" id="{A478469B-BDA8-4DB6-B2E4-7107EC57E01D}"/>
                </a:ext>
              </a:extLst>
            </xdr:cNvPr>
            <xdr:cNvPicPr>
              <a:picLocks noChangeAspect="1"/>
            </xdr:cNvPicPr>
          </xdr:nvPicPr>
          <xdr:blipFill>
            <a:blip xmlns:r="http://schemas.openxmlformats.org/officeDocument/2006/relationships" r:embed="rId15"/>
            <a:stretch>
              <a:fillRect/>
            </a:stretch>
          </xdr:blipFill>
          <xdr:spPr>
            <a:xfrm>
              <a:off x="14821205" y="35176731"/>
              <a:ext cx="354481" cy="367200"/>
            </a:xfrm>
            <a:prstGeom prst="rect">
              <a:avLst/>
            </a:prstGeom>
          </xdr:spPr>
        </xdr:pic>
      </xdr:grpSp>
      <xdr:grpSp>
        <xdr:nvGrpSpPr>
          <xdr:cNvPr id="3802" name="Grupo 104">
            <a:extLst>
              <a:ext uri="{FF2B5EF4-FFF2-40B4-BE49-F238E27FC236}">
                <a16:creationId xmlns:a16="http://schemas.microsoft.com/office/drawing/2014/main" id="{EA5A15FB-0114-44D3-BEDA-3DBA8B30D225}"/>
              </a:ext>
            </a:extLst>
          </xdr:cNvPr>
          <xdr:cNvGrpSpPr/>
        </xdr:nvGrpSpPr>
        <xdr:grpSpPr>
          <a:xfrm>
            <a:off x="13300532" y="35699736"/>
            <a:ext cx="1867899" cy="367201"/>
            <a:chOff x="13307787" y="35202622"/>
            <a:chExt cx="1867899" cy="367201"/>
          </a:xfrm>
        </xdr:grpSpPr>
        <xdr:pic>
          <xdr:nvPicPr>
            <xdr:cNvPr id="3803" name="Imagen 105">
              <a:extLst>
                <a:ext uri="{FF2B5EF4-FFF2-40B4-BE49-F238E27FC236}">
                  <a16:creationId xmlns:a16="http://schemas.microsoft.com/office/drawing/2014/main" id="{139D5BD2-82EC-047E-82E0-1493E35467D4}"/>
                </a:ext>
              </a:extLst>
            </xdr:cNvPr>
            <xdr:cNvPicPr>
              <a:picLocks noChangeAspect="1"/>
            </xdr:cNvPicPr>
          </xdr:nvPicPr>
          <xdr:blipFill>
            <a:blip xmlns:r="http://schemas.openxmlformats.org/officeDocument/2006/relationships" r:embed="rId13"/>
            <a:stretch>
              <a:fillRect/>
            </a:stretch>
          </xdr:blipFill>
          <xdr:spPr>
            <a:xfrm>
              <a:off x="13307787" y="35202623"/>
              <a:ext cx="359033" cy="367200"/>
            </a:xfrm>
            <a:prstGeom prst="rect">
              <a:avLst/>
            </a:prstGeom>
          </xdr:spPr>
        </xdr:pic>
        <xdr:pic>
          <xdr:nvPicPr>
            <xdr:cNvPr id="3804" name="Imagen 106">
              <a:extLst>
                <a:ext uri="{FF2B5EF4-FFF2-40B4-BE49-F238E27FC236}">
                  <a16:creationId xmlns:a16="http://schemas.microsoft.com/office/drawing/2014/main" id="{DFE970B2-74A9-A52F-5664-D2A668CDD981}"/>
                </a:ext>
              </a:extLst>
            </xdr:cNvPr>
            <xdr:cNvPicPr>
              <a:picLocks noChangeAspect="1"/>
            </xdr:cNvPicPr>
          </xdr:nvPicPr>
          <xdr:blipFill>
            <a:blip xmlns:r="http://schemas.openxmlformats.org/officeDocument/2006/relationships" r:embed="rId1"/>
            <a:stretch>
              <a:fillRect/>
            </a:stretch>
          </xdr:blipFill>
          <xdr:spPr>
            <a:xfrm>
              <a:off x="13818357" y="35202623"/>
              <a:ext cx="339469" cy="367200"/>
            </a:xfrm>
            <a:prstGeom prst="rect">
              <a:avLst/>
            </a:prstGeom>
          </xdr:spPr>
        </xdr:pic>
        <xdr:pic>
          <xdr:nvPicPr>
            <xdr:cNvPr id="3805" name="Imagen 107">
              <a:extLst>
                <a:ext uri="{FF2B5EF4-FFF2-40B4-BE49-F238E27FC236}">
                  <a16:creationId xmlns:a16="http://schemas.microsoft.com/office/drawing/2014/main" id="{DDC27636-219F-09E4-E884-3FE003625ECA}"/>
                </a:ext>
              </a:extLst>
            </xdr:cNvPr>
            <xdr:cNvPicPr>
              <a:picLocks noChangeAspect="1"/>
            </xdr:cNvPicPr>
          </xdr:nvPicPr>
          <xdr:blipFill>
            <a:blip xmlns:r="http://schemas.openxmlformats.org/officeDocument/2006/relationships" r:embed="rId14"/>
            <a:stretch>
              <a:fillRect/>
            </a:stretch>
          </xdr:blipFill>
          <xdr:spPr>
            <a:xfrm>
              <a:off x="14327116" y="35202623"/>
              <a:ext cx="345085" cy="367200"/>
            </a:xfrm>
            <a:prstGeom prst="rect">
              <a:avLst/>
            </a:prstGeom>
          </xdr:spPr>
        </xdr:pic>
        <xdr:pic>
          <xdr:nvPicPr>
            <xdr:cNvPr id="3806" name="Imagen 108">
              <a:extLst>
                <a:ext uri="{FF2B5EF4-FFF2-40B4-BE49-F238E27FC236}">
                  <a16:creationId xmlns:a16="http://schemas.microsoft.com/office/drawing/2014/main" id="{37E6A3B8-6897-3844-EDFE-3CAEEE191430}"/>
                </a:ext>
              </a:extLst>
            </xdr:cNvPr>
            <xdr:cNvPicPr>
              <a:picLocks noChangeAspect="1"/>
            </xdr:cNvPicPr>
          </xdr:nvPicPr>
          <xdr:blipFill>
            <a:blip xmlns:r="http://schemas.openxmlformats.org/officeDocument/2006/relationships" r:embed="rId15"/>
            <a:stretch>
              <a:fillRect/>
            </a:stretch>
          </xdr:blipFill>
          <xdr:spPr>
            <a:xfrm>
              <a:off x="14821205" y="35202622"/>
              <a:ext cx="354481" cy="367200"/>
            </a:xfrm>
            <a:prstGeom prst="rect">
              <a:avLst/>
            </a:prstGeom>
          </xdr:spPr>
        </xdr:pic>
      </xdr:grpSp>
      <xdr:grpSp>
        <xdr:nvGrpSpPr>
          <xdr:cNvPr id="3807" name="Grupo 109">
            <a:extLst>
              <a:ext uri="{FF2B5EF4-FFF2-40B4-BE49-F238E27FC236}">
                <a16:creationId xmlns:a16="http://schemas.microsoft.com/office/drawing/2014/main" id="{FB15E87F-BD02-4F1A-8554-7C5FDE8376F9}"/>
              </a:ext>
            </a:extLst>
          </xdr:cNvPr>
          <xdr:cNvGrpSpPr/>
        </xdr:nvGrpSpPr>
        <xdr:grpSpPr>
          <a:xfrm>
            <a:off x="13309603" y="36198175"/>
            <a:ext cx="1867899" cy="367200"/>
            <a:chOff x="13307787" y="35176731"/>
            <a:chExt cx="1867899" cy="367200"/>
          </a:xfrm>
        </xdr:grpSpPr>
        <xdr:pic>
          <xdr:nvPicPr>
            <xdr:cNvPr id="3808" name="Imagen 110">
              <a:extLst>
                <a:ext uri="{FF2B5EF4-FFF2-40B4-BE49-F238E27FC236}">
                  <a16:creationId xmlns:a16="http://schemas.microsoft.com/office/drawing/2014/main" id="{D62C513D-3B18-EFAF-62CB-3D10AFA14339}"/>
                </a:ext>
              </a:extLst>
            </xdr:cNvPr>
            <xdr:cNvPicPr>
              <a:picLocks noChangeAspect="1"/>
            </xdr:cNvPicPr>
          </xdr:nvPicPr>
          <xdr:blipFill>
            <a:blip xmlns:r="http://schemas.openxmlformats.org/officeDocument/2006/relationships" r:embed="rId13"/>
            <a:stretch>
              <a:fillRect/>
            </a:stretch>
          </xdr:blipFill>
          <xdr:spPr>
            <a:xfrm>
              <a:off x="13307787" y="35176731"/>
              <a:ext cx="359033" cy="367200"/>
            </a:xfrm>
            <a:prstGeom prst="rect">
              <a:avLst/>
            </a:prstGeom>
          </xdr:spPr>
        </xdr:pic>
        <xdr:pic>
          <xdr:nvPicPr>
            <xdr:cNvPr id="3809" name="Imagen 111">
              <a:extLst>
                <a:ext uri="{FF2B5EF4-FFF2-40B4-BE49-F238E27FC236}">
                  <a16:creationId xmlns:a16="http://schemas.microsoft.com/office/drawing/2014/main" id="{4D060D08-28AB-A507-193B-735C79D2481A}"/>
                </a:ext>
              </a:extLst>
            </xdr:cNvPr>
            <xdr:cNvPicPr>
              <a:picLocks noChangeAspect="1"/>
            </xdr:cNvPicPr>
          </xdr:nvPicPr>
          <xdr:blipFill>
            <a:blip xmlns:r="http://schemas.openxmlformats.org/officeDocument/2006/relationships" r:embed="rId1"/>
            <a:stretch>
              <a:fillRect/>
            </a:stretch>
          </xdr:blipFill>
          <xdr:spPr>
            <a:xfrm>
              <a:off x="13818357" y="35176731"/>
              <a:ext cx="339469" cy="367200"/>
            </a:xfrm>
            <a:prstGeom prst="rect">
              <a:avLst/>
            </a:prstGeom>
          </xdr:spPr>
        </xdr:pic>
        <xdr:pic>
          <xdr:nvPicPr>
            <xdr:cNvPr id="3810" name="Imagen 112">
              <a:extLst>
                <a:ext uri="{FF2B5EF4-FFF2-40B4-BE49-F238E27FC236}">
                  <a16:creationId xmlns:a16="http://schemas.microsoft.com/office/drawing/2014/main" id="{F24F4715-2F89-BC56-CBC2-09E9086141C5}"/>
                </a:ext>
              </a:extLst>
            </xdr:cNvPr>
            <xdr:cNvPicPr>
              <a:picLocks noChangeAspect="1"/>
            </xdr:cNvPicPr>
          </xdr:nvPicPr>
          <xdr:blipFill>
            <a:blip xmlns:r="http://schemas.openxmlformats.org/officeDocument/2006/relationships" r:embed="rId14"/>
            <a:stretch>
              <a:fillRect/>
            </a:stretch>
          </xdr:blipFill>
          <xdr:spPr>
            <a:xfrm>
              <a:off x="14327116" y="35176731"/>
              <a:ext cx="345085" cy="367200"/>
            </a:xfrm>
            <a:prstGeom prst="rect">
              <a:avLst/>
            </a:prstGeom>
          </xdr:spPr>
        </xdr:pic>
        <xdr:pic>
          <xdr:nvPicPr>
            <xdr:cNvPr id="3811" name="Imagen 113">
              <a:extLst>
                <a:ext uri="{FF2B5EF4-FFF2-40B4-BE49-F238E27FC236}">
                  <a16:creationId xmlns:a16="http://schemas.microsoft.com/office/drawing/2014/main" id="{8485B100-30E7-D7C9-E894-3CDB3CD3B48E}"/>
                </a:ext>
              </a:extLst>
            </xdr:cNvPr>
            <xdr:cNvPicPr>
              <a:picLocks noChangeAspect="1"/>
            </xdr:cNvPicPr>
          </xdr:nvPicPr>
          <xdr:blipFill>
            <a:blip xmlns:r="http://schemas.openxmlformats.org/officeDocument/2006/relationships" r:embed="rId15"/>
            <a:stretch>
              <a:fillRect/>
            </a:stretch>
          </xdr:blipFill>
          <xdr:spPr>
            <a:xfrm>
              <a:off x="14821205" y="35176731"/>
              <a:ext cx="354481" cy="367200"/>
            </a:xfrm>
            <a:prstGeom prst="rect">
              <a:avLst/>
            </a:prstGeom>
          </xdr:spPr>
        </xdr:pic>
      </xdr:grpSp>
      <xdr:grpSp>
        <xdr:nvGrpSpPr>
          <xdr:cNvPr id="3812" name="Grupo 114">
            <a:extLst>
              <a:ext uri="{FF2B5EF4-FFF2-40B4-BE49-F238E27FC236}">
                <a16:creationId xmlns:a16="http://schemas.microsoft.com/office/drawing/2014/main" id="{BEC77AF4-C861-4FA8-96D2-32CB8E2F07BB}"/>
              </a:ext>
            </a:extLst>
          </xdr:cNvPr>
          <xdr:cNvGrpSpPr/>
        </xdr:nvGrpSpPr>
        <xdr:grpSpPr>
          <a:xfrm>
            <a:off x="13309603" y="36695288"/>
            <a:ext cx="1867899" cy="367200"/>
            <a:chOff x="13307787" y="35176731"/>
            <a:chExt cx="1867899" cy="367200"/>
          </a:xfrm>
        </xdr:grpSpPr>
        <xdr:pic>
          <xdr:nvPicPr>
            <xdr:cNvPr id="3813" name="Imagen 115">
              <a:extLst>
                <a:ext uri="{FF2B5EF4-FFF2-40B4-BE49-F238E27FC236}">
                  <a16:creationId xmlns:a16="http://schemas.microsoft.com/office/drawing/2014/main" id="{EEF76F81-81D4-0EDA-3D5B-4013069CE133}"/>
                </a:ext>
              </a:extLst>
            </xdr:cNvPr>
            <xdr:cNvPicPr>
              <a:picLocks noChangeAspect="1"/>
            </xdr:cNvPicPr>
          </xdr:nvPicPr>
          <xdr:blipFill>
            <a:blip xmlns:r="http://schemas.openxmlformats.org/officeDocument/2006/relationships" r:embed="rId13"/>
            <a:stretch>
              <a:fillRect/>
            </a:stretch>
          </xdr:blipFill>
          <xdr:spPr>
            <a:xfrm>
              <a:off x="13307787" y="35176731"/>
              <a:ext cx="359033" cy="367200"/>
            </a:xfrm>
            <a:prstGeom prst="rect">
              <a:avLst/>
            </a:prstGeom>
          </xdr:spPr>
        </xdr:pic>
        <xdr:pic>
          <xdr:nvPicPr>
            <xdr:cNvPr id="3814" name="Imagen 116">
              <a:extLst>
                <a:ext uri="{FF2B5EF4-FFF2-40B4-BE49-F238E27FC236}">
                  <a16:creationId xmlns:a16="http://schemas.microsoft.com/office/drawing/2014/main" id="{2920D016-6DC1-2069-5C58-865254E21FED}"/>
                </a:ext>
              </a:extLst>
            </xdr:cNvPr>
            <xdr:cNvPicPr>
              <a:picLocks noChangeAspect="1"/>
            </xdr:cNvPicPr>
          </xdr:nvPicPr>
          <xdr:blipFill>
            <a:blip xmlns:r="http://schemas.openxmlformats.org/officeDocument/2006/relationships" r:embed="rId1"/>
            <a:stretch>
              <a:fillRect/>
            </a:stretch>
          </xdr:blipFill>
          <xdr:spPr>
            <a:xfrm>
              <a:off x="13818357" y="35176731"/>
              <a:ext cx="339469" cy="367200"/>
            </a:xfrm>
            <a:prstGeom prst="rect">
              <a:avLst/>
            </a:prstGeom>
          </xdr:spPr>
        </xdr:pic>
        <xdr:pic>
          <xdr:nvPicPr>
            <xdr:cNvPr id="3815" name="Imagen 117">
              <a:extLst>
                <a:ext uri="{FF2B5EF4-FFF2-40B4-BE49-F238E27FC236}">
                  <a16:creationId xmlns:a16="http://schemas.microsoft.com/office/drawing/2014/main" id="{C14C31A6-7C3C-C3A8-B63B-7B1A7FC1E14E}"/>
                </a:ext>
              </a:extLst>
            </xdr:cNvPr>
            <xdr:cNvPicPr>
              <a:picLocks noChangeAspect="1"/>
            </xdr:cNvPicPr>
          </xdr:nvPicPr>
          <xdr:blipFill>
            <a:blip xmlns:r="http://schemas.openxmlformats.org/officeDocument/2006/relationships" r:embed="rId14"/>
            <a:stretch>
              <a:fillRect/>
            </a:stretch>
          </xdr:blipFill>
          <xdr:spPr>
            <a:xfrm>
              <a:off x="14327116" y="35176731"/>
              <a:ext cx="345085" cy="367200"/>
            </a:xfrm>
            <a:prstGeom prst="rect">
              <a:avLst/>
            </a:prstGeom>
          </xdr:spPr>
        </xdr:pic>
        <xdr:pic>
          <xdr:nvPicPr>
            <xdr:cNvPr id="3816" name="Imagen 118">
              <a:extLst>
                <a:ext uri="{FF2B5EF4-FFF2-40B4-BE49-F238E27FC236}">
                  <a16:creationId xmlns:a16="http://schemas.microsoft.com/office/drawing/2014/main" id="{042BA7FE-8EC1-E0BB-2892-622FFBAAB23B}"/>
                </a:ext>
              </a:extLst>
            </xdr:cNvPr>
            <xdr:cNvPicPr>
              <a:picLocks noChangeAspect="1"/>
            </xdr:cNvPicPr>
          </xdr:nvPicPr>
          <xdr:blipFill>
            <a:blip xmlns:r="http://schemas.openxmlformats.org/officeDocument/2006/relationships" r:embed="rId15"/>
            <a:stretch>
              <a:fillRect/>
            </a:stretch>
          </xdr:blipFill>
          <xdr:spPr>
            <a:xfrm>
              <a:off x="14821205" y="35176731"/>
              <a:ext cx="354481" cy="367200"/>
            </a:xfrm>
            <a:prstGeom prst="rect">
              <a:avLst/>
            </a:prstGeom>
          </xdr:spPr>
        </xdr:pic>
      </xdr:grpSp>
      <xdr:grpSp>
        <xdr:nvGrpSpPr>
          <xdr:cNvPr id="3817" name="Grupo 119">
            <a:extLst>
              <a:ext uri="{FF2B5EF4-FFF2-40B4-BE49-F238E27FC236}">
                <a16:creationId xmlns:a16="http://schemas.microsoft.com/office/drawing/2014/main" id="{FD4B6014-B18F-429A-99FE-1B01EB4F42EE}"/>
              </a:ext>
            </a:extLst>
          </xdr:cNvPr>
          <xdr:cNvGrpSpPr/>
        </xdr:nvGrpSpPr>
        <xdr:grpSpPr>
          <a:xfrm>
            <a:off x="13300532" y="37210544"/>
            <a:ext cx="1867899" cy="367200"/>
            <a:chOff x="13307787" y="35176731"/>
            <a:chExt cx="1867899" cy="367200"/>
          </a:xfrm>
        </xdr:grpSpPr>
        <xdr:pic>
          <xdr:nvPicPr>
            <xdr:cNvPr id="3818" name="Imagen 120">
              <a:extLst>
                <a:ext uri="{FF2B5EF4-FFF2-40B4-BE49-F238E27FC236}">
                  <a16:creationId xmlns:a16="http://schemas.microsoft.com/office/drawing/2014/main" id="{F711B747-4F22-9985-4078-45F4442C376D}"/>
                </a:ext>
              </a:extLst>
            </xdr:cNvPr>
            <xdr:cNvPicPr>
              <a:picLocks noChangeAspect="1"/>
            </xdr:cNvPicPr>
          </xdr:nvPicPr>
          <xdr:blipFill>
            <a:blip xmlns:r="http://schemas.openxmlformats.org/officeDocument/2006/relationships" r:embed="rId13"/>
            <a:stretch>
              <a:fillRect/>
            </a:stretch>
          </xdr:blipFill>
          <xdr:spPr>
            <a:xfrm>
              <a:off x="13307787" y="35176731"/>
              <a:ext cx="359033" cy="367200"/>
            </a:xfrm>
            <a:prstGeom prst="rect">
              <a:avLst/>
            </a:prstGeom>
          </xdr:spPr>
        </xdr:pic>
        <xdr:pic>
          <xdr:nvPicPr>
            <xdr:cNvPr id="3819" name="Imagen 121">
              <a:extLst>
                <a:ext uri="{FF2B5EF4-FFF2-40B4-BE49-F238E27FC236}">
                  <a16:creationId xmlns:a16="http://schemas.microsoft.com/office/drawing/2014/main" id="{0D714F3E-0577-4206-F803-1727D2791ECE}"/>
                </a:ext>
              </a:extLst>
            </xdr:cNvPr>
            <xdr:cNvPicPr>
              <a:picLocks noChangeAspect="1"/>
            </xdr:cNvPicPr>
          </xdr:nvPicPr>
          <xdr:blipFill>
            <a:blip xmlns:r="http://schemas.openxmlformats.org/officeDocument/2006/relationships" r:embed="rId1"/>
            <a:stretch>
              <a:fillRect/>
            </a:stretch>
          </xdr:blipFill>
          <xdr:spPr>
            <a:xfrm>
              <a:off x="13818357" y="35176731"/>
              <a:ext cx="339469" cy="367200"/>
            </a:xfrm>
            <a:prstGeom prst="rect">
              <a:avLst/>
            </a:prstGeom>
          </xdr:spPr>
        </xdr:pic>
        <xdr:pic>
          <xdr:nvPicPr>
            <xdr:cNvPr id="3820" name="Imagen 122">
              <a:extLst>
                <a:ext uri="{FF2B5EF4-FFF2-40B4-BE49-F238E27FC236}">
                  <a16:creationId xmlns:a16="http://schemas.microsoft.com/office/drawing/2014/main" id="{77D22686-5692-91E7-C926-67CED1A6B973}"/>
                </a:ext>
              </a:extLst>
            </xdr:cNvPr>
            <xdr:cNvPicPr>
              <a:picLocks noChangeAspect="1"/>
            </xdr:cNvPicPr>
          </xdr:nvPicPr>
          <xdr:blipFill>
            <a:blip xmlns:r="http://schemas.openxmlformats.org/officeDocument/2006/relationships" r:embed="rId14"/>
            <a:stretch>
              <a:fillRect/>
            </a:stretch>
          </xdr:blipFill>
          <xdr:spPr>
            <a:xfrm>
              <a:off x="14327116" y="35176731"/>
              <a:ext cx="345085" cy="367200"/>
            </a:xfrm>
            <a:prstGeom prst="rect">
              <a:avLst/>
            </a:prstGeom>
          </xdr:spPr>
        </xdr:pic>
        <xdr:pic>
          <xdr:nvPicPr>
            <xdr:cNvPr id="3821" name="Imagen 123">
              <a:extLst>
                <a:ext uri="{FF2B5EF4-FFF2-40B4-BE49-F238E27FC236}">
                  <a16:creationId xmlns:a16="http://schemas.microsoft.com/office/drawing/2014/main" id="{6AC6584A-688A-FB71-184D-0B3579568EF7}"/>
                </a:ext>
              </a:extLst>
            </xdr:cNvPr>
            <xdr:cNvPicPr>
              <a:picLocks noChangeAspect="1"/>
            </xdr:cNvPicPr>
          </xdr:nvPicPr>
          <xdr:blipFill>
            <a:blip xmlns:r="http://schemas.openxmlformats.org/officeDocument/2006/relationships" r:embed="rId15"/>
            <a:stretch>
              <a:fillRect/>
            </a:stretch>
          </xdr:blipFill>
          <xdr:spPr>
            <a:xfrm>
              <a:off x="14821205" y="35176731"/>
              <a:ext cx="354481" cy="367200"/>
            </a:xfrm>
            <a:prstGeom prst="rect">
              <a:avLst/>
            </a:prstGeom>
          </xdr:spPr>
        </xdr:pic>
      </xdr:grpSp>
    </xdr:grpSp>
    <xdr:clientData/>
  </xdr:twoCellAnchor>
  <xdr:twoCellAnchor>
    <xdr:from>
      <xdr:col>11</xdr:col>
      <xdr:colOff>68486</xdr:colOff>
      <xdr:row>76</xdr:row>
      <xdr:rowOff>135614</xdr:rowOff>
    </xdr:from>
    <xdr:to>
      <xdr:col>12</xdr:col>
      <xdr:colOff>409040</xdr:colOff>
      <xdr:row>80</xdr:row>
      <xdr:rowOff>460008</xdr:rowOff>
    </xdr:to>
    <xdr:grpSp>
      <xdr:nvGrpSpPr>
        <xdr:cNvPr id="3638" name="Grupo 133">
          <a:extLst>
            <a:ext uri="{FF2B5EF4-FFF2-40B4-BE49-F238E27FC236}">
              <a16:creationId xmlns:a16="http://schemas.microsoft.com/office/drawing/2014/main" id="{62D5ED25-C3EE-DCA3-DAEC-FF1130C6BFEA}"/>
            </a:ext>
          </a:extLst>
        </xdr:cNvPr>
        <xdr:cNvGrpSpPr/>
      </xdr:nvGrpSpPr>
      <xdr:grpSpPr>
        <a:xfrm>
          <a:off x="17380174" y="38152270"/>
          <a:ext cx="840616" cy="2800894"/>
          <a:chOff x="13325925" y="38221709"/>
          <a:chExt cx="839482" cy="2994433"/>
        </a:xfrm>
      </xdr:grpSpPr>
      <xdr:pic>
        <xdr:nvPicPr>
          <xdr:cNvPr id="3639" name="Imagen 126">
            <a:extLst>
              <a:ext uri="{FF2B5EF4-FFF2-40B4-BE49-F238E27FC236}">
                <a16:creationId xmlns:a16="http://schemas.microsoft.com/office/drawing/2014/main" id="{FA815654-74DE-4447-9164-CD891F51A741}"/>
              </a:ext>
            </a:extLst>
          </xdr:cNvPr>
          <xdr:cNvPicPr>
            <a:picLocks noChangeAspect="1"/>
          </xdr:cNvPicPr>
        </xdr:nvPicPr>
        <xdr:blipFill>
          <a:blip xmlns:r="http://schemas.openxmlformats.org/officeDocument/2006/relationships" r:embed="rId16"/>
          <a:stretch>
            <a:fillRect/>
          </a:stretch>
        </xdr:blipFill>
        <xdr:spPr>
          <a:xfrm>
            <a:off x="13334997" y="38221709"/>
            <a:ext cx="339043" cy="367200"/>
          </a:xfrm>
          <a:prstGeom prst="rect">
            <a:avLst/>
          </a:prstGeom>
        </xdr:spPr>
      </xdr:pic>
      <xdr:pic>
        <xdr:nvPicPr>
          <xdr:cNvPr id="3640" name="Imagen 127">
            <a:extLst>
              <a:ext uri="{FF2B5EF4-FFF2-40B4-BE49-F238E27FC236}">
                <a16:creationId xmlns:a16="http://schemas.microsoft.com/office/drawing/2014/main" id="{6D0B180F-6329-4E02-8278-709697DD308E}"/>
              </a:ext>
            </a:extLst>
          </xdr:cNvPr>
          <xdr:cNvPicPr>
            <a:picLocks noChangeAspect="1"/>
          </xdr:cNvPicPr>
        </xdr:nvPicPr>
        <xdr:blipFill>
          <a:blip xmlns:r="http://schemas.openxmlformats.org/officeDocument/2006/relationships" r:embed="rId14"/>
          <a:stretch>
            <a:fillRect/>
          </a:stretch>
        </xdr:blipFill>
        <xdr:spPr>
          <a:xfrm>
            <a:off x="13820322" y="38221709"/>
            <a:ext cx="345085" cy="367200"/>
          </a:xfrm>
          <a:prstGeom prst="rect">
            <a:avLst/>
          </a:prstGeom>
        </xdr:spPr>
      </xdr:pic>
      <xdr:pic>
        <xdr:nvPicPr>
          <xdr:cNvPr id="3641" name="Imagen 129">
            <a:extLst>
              <a:ext uri="{FF2B5EF4-FFF2-40B4-BE49-F238E27FC236}">
                <a16:creationId xmlns:a16="http://schemas.microsoft.com/office/drawing/2014/main" id="{8554EEA5-E99D-4272-A002-225B70F76CD4}"/>
              </a:ext>
            </a:extLst>
          </xdr:cNvPr>
          <xdr:cNvPicPr>
            <a:picLocks noChangeAspect="1"/>
          </xdr:cNvPicPr>
        </xdr:nvPicPr>
        <xdr:blipFill>
          <a:blip xmlns:r="http://schemas.openxmlformats.org/officeDocument/2006/relationships" r:embed="rId16"/>
          <a:stretch>
            <a:fillRect/>
          </a:stretch>
        </xdr:blipFill>
        <xdr:spPr>
          <a:xfrm>
            <a:off x="13325925" y="38815027"/>
            <a:ext cx="339043" cy="367200"/>
          </a:xfrm>
          <a:prstGeom prst="rect">
            <a:avLst/>
          </a:prstGeom>
        </xdr:spPr>
      </xdr:pic>
      <xdr:pic>
        <xdr:nvPicPr>
          <xdr:cNvPr id="3642" name="Imagen 130">
            <a:extLst>
              <a:ext uri="{FF2B5EF4-FFF2-40B4-BE49-F238E27FC236}">
                <a16:creationId xmlns:a16="http://schemas.microsoft.com/office/drawing/2014/main" id="{457B0C67-5E43-48E8-B012-06BFF92402AD}"/>
              </a:ext>
            </a:extLst>
          </xdr:cNvPr>
          <xdr:cNvPicPr>
            <a:picLocks noChangeAspect="1"/>
          </xdr:cNvPicPr>
        </xdr:nvPicPr>
        <xdr:blipFill>
          <a:blip xmlns:r="http://schemas.openxmlformats.org/officeDocument/2006/relationships" r:embed="rId16"/>
          <a:stretch>
            <a:fillRect/>
          </a:stretch>
        </xdr:blipFill>
        <xdr:spPr>
          <a:xfrm>
            <a:off x="13334996" y="39506792"/>
            <a:ext cx="353605" cy="382972"/>
          </a:xfrm>
          <a:prstGeom prst="rect">
            <a:avLst/>
          </a:prstGeom>
        </xdr:spPr>
      </xdr:pic>
      <xdr:pic>
        <xdr:nvPicPr>
          <xdr:cNvPr id="3643" name="Imagen 131">
            <a:extLst>
              <a:ext uri="{FF2B5EF4-FFF2-40B4-BE49-F238E27FC236}">
                <a16:creationId xmlns:a16="http://schemas.microsoft.com/office/drawing/2014/main" id="{71E6929E-066F-49BB-86ED-6DB09B76A9B9}"/>
              </a:ext>
            </a:extLst>
          </xdr:cNvPr>
          <xdr:cNvPicPr>
            <a:picLocks noChangeAspect="1"/>
          </xdr:cNvPicPr>
        </xdr:nvPicPr>
        <xdr:blipFill>
          <a:blip xmlns:r="http://schemas.openxmlformats.org/officeDocument/2006/relationships" r:embed="rId16"/>
          <a:stretch>
            <a:fillRect/>
          </a:stretch>
        </xdr:blipFill>
        <xdr:spPr>
          <a:xfrm>
            <a:off x="13334996" y="40848942"/>
            <a:ext cx="339043" cy="367200"/>
          </a:xfrm>
          <a:prstGeom prst="rect">
            <a:avLst/>
          </a:prstGeom>
        </xdr:spPr>
      </xdr:pic>
      <xdr:pic>
        <xdr:nvPicPr>
          <xdr:cNvPr id="3644" name="Imagen 132">
            <a:extLst>
              <a:ext uri="{FF2B5EF4-FFF2-40B4-BE49-F238E27FC236}">
                <a16:creationId xmlns:a16="http://schemas.microsoft.com/office/drawing/2014/main" id="{5F59D458-5DB2-4D67-A4FB-C4447EA87AB9}"/>
              </a:ext>
            </a:extLst>
          </xdr:cNvPr>
          <xdr:cNvPicPr>
            <a:picLocks noChangeAspect="1"/>
          </xdr:cNvPicPr>
        </xdr:nvPicPr>
        <xdr:blipFill>
          <a:blip xmlns:r="http://schemas.openxmlformats.org/officeDocument/2006/relationships" r:embed="rId16"/>
          <a:stretch>
            <a:fillRect/>
          </a:stretch>
        </xdr:blipFill>
        <xdr:spPr>
          <a:xfrm>
            <a:off x="13334996" y="40277900"/>
            <a:ext cx="339043" cy="367200"/>
          </a:xfrm>
          <a:prstGeom prst="rect">
            <a:avLst/>
          </a:prstGeom>
        </xdr:spPr>
      </xdr:pic>
    </xdr:grpSp>
    <xdr:clientData/>
  </xdr:twoCellAnchor>
  <xdr:twoCellAnchor>
    <xdr:from>
      <xdr:col>11</xdr:col>
      <xdr:colOff>71661</xdr:colOff>
      <xdr:row>82</xdr:row>
      <xdr:rowOff>104017</xdr:rowOff>
    </xdr:from>
    <xdr:to>
      <xdr:col>13</xdr:col>
      <xdr:colOff>427289</xdr:colOff>
      <xdr:row>85</xdr:row>
      <xdr:rowOff>487393</xdr:rowOff>
    </xdr:to>
    <xdr:grpSp>
      <xdr:nvGrpSpPr>
        <xdr:cNvPr id="154" name="Grupo 153">
          <a:extLst>
            <a:ext uri="{FF2B5EF4-FFF2-40B4-BE49-F238E27FC236}">
              <a16:creationId xmlns:a16="http://schemas.microsoft.com/office/drawing/2014/main" id="{86D8247B-F191-C1B0-E30D-BF5E747AD622}"/>
            </a:ext>
          </a:extLst>
        </xdr:cNvPr>
        <xdr:cNvGrpSpPr/>
      </xdr:nvGrpSpPr>
      <xdr:grpSpPr>
        <a:xfrm>
          <a:off x="17383349" y="41668736"/>
          <a:ext cx="1355753" cy="2097876"/>
          <a:chOff x="13315947" y="41258822"/>
          <a:chExt cx="1353485" cy="1907376"/>
        </a:xfrm>
      </xdr:grpSpPr>
      <xdr:pic>
        <xdr:nvPicPr>
          <xdr:cNvPr id="136" name="Imagen 135">
            <a:extLst>
              <a:ext uri="{FF2B5EF4-FFF2-40B4-BE49-F238E27FC236}">
                <a16:creationId xmlns:a16="http://schemas.microsoft.com/office/drawing/2014/main" id="{5A75EB84-65F9-FFD5-039B-5A1CAF46F0D4}"/>
              </a:ext>
            </a:extLst>
          </xdr:cNvPr>
          <xdr:cNvPicPr>
            <a:picLocks noChangeAspect="1"/>
          </xdr:cNvPicPr>
        </xdr:nvPicPr>
        <xdr:blipFill>
          <a:blip xmlns:r="http://schemas.openxmlformats.org/officeDocument/2006/relationships" r:embed="rId16"/>
          <a:stretch>
            <a:fillRect/>
          </a:stretch>
        </xdr:blipFill>
        <xdr:spPr>
          <a:xfrm>
            <a:off x="13325019" y="41258822"/>
            <a:ext cx="339043" cy="367200"/>
          </a:xfrm>
          <a:prstGeom prst="rect">
            <a:avLst/>
          </a:prstGeom>
        </xdr:spPr>
      </xdr:pic>
      <xdr:pic>
        <xdr:nvPicPr>
          <xdr:cNvPr id="138" name="Imagen 137">
            <a:extLst>
              <a:ext uri="{FF2B5EF4-FFF2-40B4-BE49-F238E27FC236}">
                <a16:creationId xmlns:a16="http://schemas.microsoft.com/office/drawing/2014/main" id="{2E964A15-3861-90E5-0C44-BEC01824B2F2}"/>
              </a:ext>
            </a:extLst>
          </xdr:cNvPr>
          <xdr:cNvPicPr>
            <a:picLocks noChangeAspect="1"/>
          </xdr:cNvPicPr>
        </xdr:nvPicPr>
        <xdr:blipFill>
          <a:blip xmlns:r="http://schemas.openxmlformats.org/officeDocument/2006/relationships" r:embed="rId16"/>
          <a:stretch>
            <a:fillRect/>
          </a:stretch>
        </xdr:blipFill>
        <xdr:spPr>
          <a:xfrm>
            <a:off x="13315947" y="41772110"/>
            <a:ext cx="339043" cy="367200"/>
          </a:xfrm>
          <a:prstGeom prst="rect">
            <a:avLst/>
          </a:prstGeom>
        </xdr:spPr>
      </xdr:pic>
      <xdr:pic>
        <xdr:nvPicPr>
          <xdr:cNvPr id="139" name="Imagen 138">
            <a:extLst>
              <a:ext uri="{FF2B5EF4-FFF2-40B4-BE49-F238E27FC236}">
                <a16:creationId xmlns:a16="http://schemas.microsoft.com/office/drawing/2014/main" id="{74AA41DC-5281-8545-3BC0-7D3B80E22994}"/>
              </a:ext>
            </a:extLst>
          </xdr:cNvPr>
          <xdr:cNvPicPr>
            <a:picLocks noChangeAspect="1"/>
          </xdr:cNvPicPr>
        </xdr:nvPicPr>
        <xdr:blipFill>
          <a:blip xmlns:r="http://schemas.openxmlformats.org/officeDocument/2006/relationships" r:embed="rId16"/>
          <a:stretch>
            <a:fillRect/>
          </a:stretch>
        </xdr:blipFill>
        <xdr:spPr>
          <a:xfrm>
            <a:off x="13325018" y="42280110"/>
            <a:ext cx="339043" cy="367200"/>
          </a:xfrm>
          <a:prstGeom prst="rect">
            <a:avLst/>
          </a:prstGeom>
        </xdr:spPr>
      </xdr:pic>
      <xdr:pic>
        <xdr:nvPicPr>
          <xdr:cNvPr id="141" name="Imagen 140">
            <a:extLst>
              <a:ext uri="{FF2B5EF4-FFF2-40B4-BE49-F238E27FC236}">
                <a16:creationId xmlns:a16="http://schemas.microsoft.com/office/drawing/2014/main" id="{36F5DB6F-E70E-5C20-C46C-BFB11D6B3781}"/>
              </a:ext>
            </a:extLst>
          </xdr:cNvPr>
          <xdr:cNvPicPr>
            <a:picLocks noChangeAspect="1"/>
          </xdr:cNvPicPr>
        </xdr:nvPicPr>
        <xdr:blipFill>
          <a:blip xmlns:r="http://schemas.openxmlformats.org/officeDocument/2006/relationships" r:embed="rId16"/>
          <a:stretch>
            <a:fillRect/>
          </a:stretch>
        </xdr:blipFill>
        <xdr:spPr>
          <a:xfrm>
            <a:off x="13325018" y="42797181"/>
            <a:ext cx="339043" cy="367200"/>
          </a:xfrm>
          <a:prstGeom prst="rect">
            <a:avLst/>
          </a:prstGeom>
        </xdr:spPr>
      </xdr:pic>
      <xdr:grpSp>
        <xdr:nvGrpSpPr>
          <xdr:cNvPr id="144" name="Grupo 143">
            <a:extLst>
              <a:ext uri="{FF2B5EF4-FFF2-40B4-BE49-F238E27FC236}">
                <a16:creationId xmlns:a16="http://schemas.microsoft.com/office/drawing/2014/main" id="{F27D2AE0-918A-282A-AAE2-C86AAC7FFFF0}"/>
              </a:ext>
            </a:extLst>
          </xdr:cNvPr>
          <xdr:cNvGrpSpPr/>
        </xdr:nvGrpSpPr>
        <xdr:grpSpPr>
          <a:xfrm>
            <a:off x="13806711" y="41288455"/>
            <a:ext cx="853653" cy="367201"/>
            <a:chOff x="13806711" y="41288455"/>
            <a:chExt cx="853653" cy="367201"/>
          </a:xfrm>
        </xdr:grpSpPr>
        <xdr:pic>
          <xdr:nvPicPr>
            <xdr:cNvPr id="142" name="Imagen 141">
              <a:extLst>
                <a:ext uri="{FF2B5EF4-FFF2-40B4-BE49-F238E27FC236}">
                  <a16:creationId xmlns:a16="http://schemas.microsoft.com/office/drawing/2014/main" id="{907251CE-3315-4F72-89BE-9A842F7C2C27}"/>
                </a:ext>
              </a:extLst>
            </xdr:cNvPr>
            <xdr:cNvPicPr>
              <a:picLocks noChangeAspect="1"/>
            </xdr:cNvPicPr>
          </xdr:nvPicPr>
          <xdr:blipFill>
            <a:blip xmlns:r="http://schemas.openxmlformats.org/officeDocument/2006/relationships" r:embed="rId17"/>
            <a:stretch>
              <a:fillRect/>
            </a:stretch>
          </xdr:blipFill>
          <xdr:spPr>
            <a:xfrm>
              <a:off x="13806711" y="41288455"/>
              <a:ext cx="353092" cy="367200"/>
            </a:xfrm>
            <a:prstGeom prst="rect">
              <a:avLst/>
            </a:prstGeom>
          </xdr:spPr>
        </xdr:pic>
        <xdr:pic>
          <xdr:nvPicPr>
            <xdr:cNvPr id="143" name="Imagen 142">
              <a:extLst>
                <a:ext uri="{FF2B5EF4-FFF2-40B4-BE49-F238E27FC236}">
                  <a16:creationId xmlns:a16="http://schemas.microsoft.com/office/drawing/2014/main" id="{CB24C9CF-7A09-4172-AE5F-B7567287C04B}"/>
                </a:ext>
              </a:extLst>
            </xdr:cNvPr>
            <xdr:cNvPicPr>
              <a:picLocks noChangeAspect="1"/>
            </xdr:cNvPicPr>
          </xdr:nvPicPr>
          <xdr:blipFill>
            <a:blip xmlns:r="http://schemas.openxmlformats.org/officeDocument/2006/relationships" r:embed="rId18"/>
            <a:stretch>
              <a:fillRect/>
            </a:stretch>
          </xdr:blipFill>
          <xdr:spPr>
            <a:xfrm>
              <a:off x="14312751" y="41288456"/>
              <a:ext cx="347613" cy="367200"/>
            </a:xfrm>
            <a:prstGeom prst="rect">
              <a:avLst/>
            </a:prstGeom>
          </xdr:spPr>
        </xdr:pic>
      </xdr:grpSp>
      <xdr:grpSp>
        <xdr:nvGrpSpPr>
          <xdr:cNvPr id="145" name="Grupo 144">
            <a:extLst>
              <a:ext uri="{FF2B5EF4-FFF2-40B4-BE49-F238E27FC236}">
                <a16:creationId xmlns:a16="http://schemas.microsoft.com/office/drawing/2014/main" id="{1EEC7855-B3C5-4B30-A49B-B03E07D1B637}"/>
              </a:ext>
            </a:extLst>
          </xdr:cNvPr>
          <xdr:cNvGrpSpPr/>
        </xdr:nvGrpSpPr>
        <xdr:grpSpPr>
          <a:xfrm>
            <a:off x="13806715" y="41783000"/>
            <a:ext cx="853653" cy="367201"/>
            <a:chOff x="13806711" y="41288455"/>
            <a:chExt cx="853653" cy="367201"/>
          </a:xfrm>
        </xdr:grpSpPr>
        <xdr:pic>
          <xdr:nvPicPr>
            <xdr:cNvPr id="146" name="Imagen 145">
              <a:extLst>
                <a:ext uri="{FF2B5EF4-FFF2-40B4-BE49-F238E27FC236}">
                  <a16:creationId xmlns:a16="http://schemas.microsoft.com/office/drawing/2014/main" id="{FCC559D3-E513-BF55-EBF1-0EAD22B5C521}"/>
                </a:ext>
              </a:extLst>
            </xdr:cNvPr>
            <xdr:cNvPicPr>
              <a:picLocks noChangeAspect="1"/>
            </xdr:cNvPicPr>
          </xdr:nvPicPr>
          <xdr:blipFill>
            <a:blip xmlns:r="http://schemas.openxmlformats.org/officeDocument/2006/relationships" r:embed="rId17"/>
            <a:stretch>
              <a:fillRect/>
            </a:stretch>
          </xdr:blipFill>
          <xdr:spPr>
            <a:xfrm>
              <a:off x="13806711" y="41288455"/>
              <a:ext cx="353092" cy="367200"/>
            </a:xfrm>
            <a:prstGeom prst="rect">
              <a:avLst/>
            </a:prstGeom>
          </xdr:spPr>
        </xdr:pic>
        <xdr:pic>
          <xdr:nvPicPr>
            <xdr:cNvPr id="147" name="Imagen 146">
              <a:extLst>
                <a:ext uri="{FF2B5EF4-FFF2-40B4-BE49-F238E27FC236}">
                  <a16:creationId xmlns:a16="http://schemas.microsoft.com/office/drawing/2014/main" id="{7B1CA658-31C7-A80E-A891-5D2FD0FB1A97}"/>
                </a:ext>
              </a:extLst>
            </xdr:cNvPr>
            <xdr:cNvPicPr>
              <a:picLocks noChangeAspect="1"/>
            </xdr:cNvPicPr>
          </xdr:nvPicPr>
          <xdr:blipFill>
            <a:blip xmlns:r="http://schemas.openxmlformats.org/officeDocument/2006/relationships" r:embed="rId18"/>
            <a:stretch>
              <a:fillRect/>
            </a:stretch>
          </xdr:blipFill>
          <xdr:spPr>
            <a:xfrm>
              <a:off x="14312751" y="41288456"/>
              <a:ext cx="347613" cy="367200"/>
            </a:xfrm>
            <a:prstGeom prst="rect">
              <a:avLst/>
            </a:prstGeom>
          </xdr:spPr>
        </xdr:pic>
      </xdr:grpSp>
      <xdr:grpSp>
        <xdr:nvGrpSpPr>
          <xdr:cNvPr id="148" name="Grupo 147">
            <a:extLst>
              <a:ext uri="{FF2B5EF4-FFF2-40B4-BE49-F238E27FC236}">
                <a16:creationId xmlns:a16="http://schemas.microsoft.com/office/drawing/2014/main" id="{17CC309E-1893-4704-9A87-1E463896A0FB}"/>
              </a:ext>
            </a:extLst>
          </xdr:cNvPr>
          <xdr:cNvGrpSpPr/>
        </xdr:nvGrpSpPr>
        <xdr:grpSpPr>
          <a:xfrm>
            <a:off x="13815779" y="42291002"/>
            <a:ext cx="853653" cy="367201"/>
            <a:chOff x="13806711" y="41288455"/>
            <a:chExt cx="853653" cy="367201"/>
          </a:xfrm>
        </xdr:grpSpPr>
        <xdr:pic>
          <xdr:nvPicPr>
            <xdr:cNvPr id="149" name="Imagen 148">
              <a:extLst>
                <a:ext uri="{FF2B5EF4-FFF2-40B4-BE49-F238E27FC236}">
                  <a16:creationId xmlns:a16="http://schemas.microsoft.com/office/drawing/2014/main" id="{741702EC-1BB4-2573-3077-DCB91227388C}"/>
                </a:ext>
              </a:extLst>
            </xdr:cNvPr>
            <xdr:cNvPicPr>
              <a:picLocks noChangeAspect="1"/>
            </xdr:cNvPicPr>
          </xdr:nvPicPr>
          <xdr:blipFill>
            <a:blip xmlns:r="http://schemas.openxmlformats.org/officeDocument/2006/relationships" r:embed="rId17"/>
            <a:stretch>
              <a:fillRect/>
            </a:stretch>
          </xdr:blipFill>
          <xdr:spPr>
            <a:xfrm>
              <a:off x="13806711" y="41288455"/>
              <a:ext cx="353092" cy="367200"/>
            </a:xfrm>
            <a:prstGeom prst="rect">
              <a:avLst/>
            </a:prstGeom>
          </xdr:spPr>
        </xdr:pic>
        <xdr:pic>
          <xdr:nvPicPr>
            <xdr:cNvPr id="150" name="Imagen 149">
              <a:extLst>
                <a:ext uri="{FF2B5EF4-FFF2-40B4-BE49-F238E27FC236}">
                  <a16:creationId xmlns:a16="http://schemas.microsoft.com/office/drawing/2014/main" id="{4239ADC9-94BC-AA8B-DBF0-02D08070259E}"/>
                </a:ext>
              </a:extLst>
            </xdr:cNvPr>
            <xdr:cNvPicPr>
              <a:picLocks noChangeAspect="1"/>
            </xdr:cNvPicPr>
          </xdr:nvPicPr>
          <xdr:blipFill>
            <a:blip xmlns:r="http://schemas.openxmlformats.org/officeDocument/2006/relationships" r:embed="rId18"/>
            <a:stretch>
              <a:fillRect/>
            </a:stretch>
          </xdr:blipFill>
          <xdr:spPr>
            <a:xfrm>
              <a:off x="14312751" y="41288456"/>
              <a:ext cx="347613" cy="367200"/>
            </a:xfrm>
            <a:prstGeom prst="rect">
              <a:avLst/>
            </a:prstGeom>
          </xdr:spPr>
        </xdr:pic>
      </xdr:grpSp>
      <xdr:grpSp>
        <xdr:nvGrpSpPr>
          <xdr:cNvPr id="151" name="Grupo 150">
            <a:extLst>
              <a:ext uri="{FF2B5EF4-FFF2-40B4-BE49-F238E27FC236}">
                <a16:creationId xmlns:a16="http://schemas.microsoft.com/office/drawing/2014/main" id="{260BAA83-3935-4298-901B-C008EFDC3D82}"/>
              </a:ext>
            </a:extLst>
          </xdr:cNvPr>
          <xdr:cNvGrpSpPr/>
        </xdr:nvGrpSpPr>
        <xdr:grpSpPr>
          <a:xfrm>
            <a:off x="13806711" y="42798997"/>
            <a:ext cx="853653" cy="367201"/>
            <a:chOff x="13806711" y="41288455"/>
            <a:chExt cx="853653" cy="367201"/>
          </a:xfrm>
        </xdr:grpSpPr>
        <xdr:pic>
          <xdr:nvPicPr>
            <xdr:cNvPr id="152" name="Imagen 151">
              <a:extLst>
                <a:ext uri="{FF2B5EF4-FFF2-40B4-BE49-F238E27FC236}">
                  <a16:creationId xmlns:a16="http://schemas.microsoft.com/office/drawing/2014/main" id="{DBEFC8F7-E433-C336-DD6D-69960FBEF5E0}"/>
                </a:ext>
              </a:extLst>
            </xdr:cNvPr>
            <xdr:cNvPicPr>
              <a:picLocks noChangeAspect="1"/>
            </xdr:cNvPicPr>
          </xdr:nvPicPr>
          <xdr:blipFill>
            <a:blip xmlns:r="http://schemas.openxmlformats.org/officeDocument/2006/relationships" r:embed="rId17"/>
            <a:stretch>
              <a:fillRect/>
            </a:stretch>
          </xdr:blipFill>
          <xdr:spPr>
            <a:xfrm>
              <a:off x="13806711" y="41288455"/>
              <a:ext cx="353092" cy="367200"/>
            </a:xfrm>
            <a:prstGeom prst="rect">
              <a:avLst/>
            </a:prstGeom>
          </xdr:spPr>
        </xdr:pic>
        <xdr:pic>
          <xdr:nvPicPr>
            <xdr:cNvPr id="153" name="Imagen 152">
              <a:extLst>
                <a:ext uri="{FF2B5EF4-FFF2-40B4-BE49-F238E27FC236}">
                  <a16:creationId xmlns:a16="http://schemas.microsoft.com/office/drawing/2014/main" id="{9E652652-8A9B-7337-8BAC-DE5EDBF79742}"/>
                </a:ext>
              </a:extLst>
            </xdr:cNvPr>
            <xdr:cNvPicPr>
              <a:picLocks noChangeAspect="1"/>
            </xdr:cNvPicPr>
          </xdr:nvPicPr>
          <xdr:blipFill>
            <a:blip xmlns:r="http://schemas.openxmlformats.org/officeDocument/2006/relationships" r:embed="rId18"/>
            <a:stretch>
              <a:fillRect/>
            </a:stretch>
          </xdr:blipFill>
          <xdr:spPr>
            <a:xfrm>
              <a:off x="14312751" y="41288456"/>
              <a:ext cx="347613" cy="367200"/>
            </a:xfrm>
            <a:prstGeom prst="rect">
              <a:avLst/>
            </a:prstGeom>
          </xdr:spPr>
        </xdr:pic>
      </xdr:grpSp>
    </xdr:grpSp>
    <xdr:clientData/>
  </xdr:twoCellAnchor>
  <xdr:twoCellAnchor>
    <xdr:from>
      <xdr:col>11</xdr:col>
      <xdr:colOff>87312</xdr:colOff>
      <xdr:row>87</xdr:row>
      <xdr:rowOff>92564</xdr:rowOff>
    </xdr:from>
    <xdr:to>
      <xdr:col>15</xdr:col>
      <xdr:colOff>439689</xdr:colOff>
      <xdr:row>93</xdr:row>
      <xdr:rowOff>438373</xdr:rowOff>
    </xdr:to>
    <xdr:grpSp>
      <xdr:nvGrpSpPr>
        <xdr:cNvPr id="2953" name="Grupo 202">
          <a:extLst>
            <a:ext uri="{FF2B5EF4-FFF2-40B4-BE49-F238E27FC236}">
              <a16:creationId xmlns:a16="http://schemas.microsoft.com/office/drawing/2014/main" id="{E5EFDA11-6BAE-D2FB-F96B-A8AC8F59C341}"/>
            </a:ext>
          </a:extLst>
        </xdr:cNvPr>
        <xdr:cNvGrpSpPr/>
      </xdr:nvGrpSpPr>
      <xdr:grpSpPr>
        <a:xfrm>
          <a:off x="17399000" y="44443345"/>
          <a:ext cx="2352627" cy="3631934"/>
          <a:chOff x="13327063" y="43760833"/>
          <a:chExt cx="2355802" cy="3506816"/>
        </a:xfrm>
      </xdr:grpSpPr>
      <xdr:grpSp>
        <xdr:nvGrpSpPr>
          <xdr:cNvPr id="2954" name="Grupo 159">
            <a:extLst>
              <a:ext uri="{FF2B5EF4-FFF2-40B4-BE49-F238E27FC236}">
                <a16:creationId xmlns:a16="http://schemas.microsoft.com/office/drawing/2014/main" id="{F0DEC662-BDA0-E956-1B3D-7E987A5DE0EB}"/>
              </a:ext>
            </a:extLst>
          </xdr:cNvPr>
          <xdr:cNvGrpSpPr/>
        </xdr:nvGrpSpPr>
        <xdr:grpSpPr>
          <a:xfrm>
            <a:off x="13338399" y="43760833"/>
            <a:ext cx="2344466" cy="372264"/>
            <a:chOff x="13338399" y="43760833"/>
            <a:chExt cx="2344466" cy="372264"/>
          </a:xfrm>
        </xdr:grpSpPr>
        <xdr:pic>
          <xdr:nvPicPr>
            <xdr:cNvPr id="2955" name="Imagen 154">
              <a:extLst>
                <a:ext uri="{FF2B5EF4-FFF2-40B4-BE49-F238E27FC236}">
                  <a16:creationId xmlns:a16="http://schemas.microsoft.com/office/drawing/2014/main" id="{4D52DD56-88C5-4405-8535-6159B9863CBA}"/>
                </a:ext>
              </a:extLst>
            </xdr:cNvPr>
            <xdr:cNvPicPr>
              <a:picLocks noChangeAspect="1"/>
            </xdr:cNvPicPr>
          </xdr:nvPicPr>
          <xdr:blipFill>
            <a:blip xmlns:r="http://schemas.openxmlformats.org/officeDocument/2006/relationships" r:embed="rId11"/>
            <a:stretch>
              <a:fillRect/>
            </a:stretch>
          </xdr:blipFill>
          <xdr:spPr>
            <a:xfrm>
              <a:off x="13338399" y="43760833"/>
              <a:ext cx="357704" cy="367200"/>
            </a:xfrm>
            <a:prstGeom prst="rect">
              <a:avLst/>
            </a:prstGeom>
          </xdr:spPr>
        </xdr:pic>
        <xdr:pic>
          <xdr:nvPicPr>
            <xdr:cNvPr id="2956" name="Imagen 155">
              <a:extLst>
                <a:ext uri="{FF2B5EF4-FFF2-40B4-BE49-F238E27FC236}">
                  <a16:creationId xmlns:a16="http://schemas.microsoft.com/office/drawing/2014/main" id="{A5A03301-5098-4EB3-B503-CBC60145EEFE}"/>
                </a:ext>
              </a:extLst>
            </xdr:cNvPr>
            <xdr:cNvPicPr>
              <a:picLocks noChangeAspect="1"/>
            </xdr:cNvPicPr>
          </xdr:nvPicPr>
          <xdr:blipFill>
            <a:blip xmlns:r="http://schemas.openxmlformats.org/officeDocument/2006/relationships" r:embed="rId14"/>
            <a:stretch>
              <a:fillRect/>
            </a:stretch>
          </xdr:blipFill>
          <xdr:spPr>
            <a:xfrm>
              <a:off x="13843299" y="43760833"/>
              <a:ext cx="346219" cy="367200"/>
            </a:xfrm>
            <a:prstGeom prst="rect">
              <a:avLst/>
            </a:prstGeom>
          </xdr:spPr>
        </xdr:pic>
        <xdr:pic>
          <xdr:nvPicPr>
            <xdr:cNvPr id="2957" name="Imagen 156">
              <a:extLst>
                <a:ext uri="{FF2B5EF4-FFF2-40B4-BE49-F238E27FC236}">
                  <a16:creationId xmlns:a16="http://schemas.microsoft.com/office/drawing/2014/main" id="{448B14FE-DF90-49F4-8133-1350AB95E3C0}"/>
                </a:ext>
              </a:extLst>
            </xdr:cNvPr>
            <xdr:cNvPicPr>
              <a:picLocks noChangeAspect="1"/>
            </xdr:cNvPicPr>
          </xdr:nvPicPr>
          <xdr:blipFill>
            <a:blip xmlns:r="http://schemas.openxmlformats.org/officeDocument/2006/relationships" r:embed="rId15"/>
            <a:stretch>
              <a:fillRect/>
            </a:stretch>
          </xdr:blipFill>
          <xdr:spPr>
            <a:xfrm>
              <a:off x="14338523" y="43760833"/>
              <a:ext cx="355615" cy="367200"/>
            </a:xfrm>
            <a:prstGeom prst="rect">
              <a:avLst/>
            </a:prstGeom>
          </xdr:spPr>
        </xdr:pic>
        <xdr:pic>
          <xdr:nvPicPr>
            <xdr:cNvPr id="2958" name="Imagen 157">
              <a:extLst>
                <a:ext uri="{FF2B5EF4-FFF2-40B4-BE49-F238E27FC236}">
                  <a16:creationId xmlns:a16="http://schemas.microsoft.com/office/drawing/2014/main" id="{DB215DE8-B222-4AAF-80FA-3BB8DEBD00FC}"/>
                </a:ext>
              </a:extLst>
            </xdr:cNvPr>
            <xdr:cNvPicPr>
              <a:picLocks noChangeAspect="1"/>
            </xdr:cNvPicPr>
          </xdr:nvPicPr>
          <xdr:blipFill>
            <a:blip xmlns:r="http://schemas.openxmlformats.org/officeDocument/2006/relationships" r:embed="rId17"/>
            <a:stretch>
              <a:fillRect/>
            </a:stretch>
          </xdr:blipFill>
          <xdr:spPr>
            <a:xfrm>
              <a:off x="14832232" y="43760833"/>
              <a:ext cx="354226" cy="367200"/>
            </a:xfrm>
            <a:prstGeom prst="rect">
              <a:avLst/>
            </a:prstGeom>
          </xdr:spPr>
        </xdr:pic>
        <xdr:pic>
          <xdr:nvPicPr>
            <xdr:cNvPr id="2959" name="Imagen 158">
              <a:extLst>
                <a:ext uri="{FF2B5EF4-FFF2-40B4-BE49-F238E27FC236}">
                  <a16:creationId xmlns:a16="http://schemas.microsoft.com/office/drawing/2014/main" id="{6C2337F9-16CB-4D97-96F4-A7E53220C89E}"/>
                </a:ext>
              </a:extLst>
            </xdr:cNvPr>
            <xdr:cNvPicPr>
              <a:picLocks noChangeAspect="1"/>
            </xdr:cNvPicPr>
          </xdr:nvPicPr>
          <xdr:blipFill>
            <a:blip xmlns:r="http://schemas.openxmlformats.org/officeDocument/2006/relationships" r:embed="rId18"/>
            <a:stretch>
              <a:fillRect/>
            </a:stretch>
          </xdr:blipFill>
          <xdr:spPr>
            <a:xfrm>
              <a:off x="15335252" y="43765897"/>
              <a:ext cx="347613" cy="367200"/>
            </a:xfrm>
            <a:prstGeom prst="rect">
              <a:avLst/>
            </a:prstGeom>
          </xdr:spPr>
        </xdr:pic>
      </xdr:grpSp>
      <xdr:grpSp>
        <xdr:nvGrpSpPr>
          <xdr:cNvPr id="2960" name="Grupo 160">
            <a:extLst>
              <a:ext uri="{FF2B5EF4-FFF2-40B4-BE49-F238E27FC236}">
                <a16:creationId xmlns:a16="http://schemas.microsoft.com/office/drawing/2014/main" id="{505C3A0C-77A5-4426-9335-3DC00C77B55D}"/>
              </a:ext>
            </a:extLst>
          </xdr:cNvPr>
          <xdr:cNvGrpSpPr/>
        </xdr:nvGrpSpPr>
        <xdr:grpSpPr>
          <a:xfrm>
            <a:off x="13327063" y="44271414"/>
            <a:ext cx="2344466" cy="378696"/>
            <a:chOff x="13338399" y="43758351"/>
            <a:chExt cx="2344466" cy="378696"/>
          </a:xfrm>
        </xdr:grpSpPr>
        <xdr:pic>
          <xdr:nvPicPr>
            <xdr:cNvPr id="2961" name="Imagen 161">
              <a:extLst>
                <a:ext uri="{FF2B5EF4-FFF2-40B4-BE49-F238E27FC236}">
                  <a16:creationId xmlns:a16="http://schemas.microsoft.com/office/drawing/2014/main" id="{F1C730C2-71AF-347F-DE90-307E65978637}"/>
                </a:ext>
              </a:extLst>
            </xdr:cNvPr>
            <xdr:cNvPicPr>
              <a:picLocks noChangeAspect="1"/>
            </xdr:cNvPicPr>
          </xdr:nvPicPr>
          <xdr:blipFill>
            <a:blip xmlns:r="http://schemas.openxmlformats.org/officeDocument/2006/relationships" r:embed="rId11"/>
            <a:stretch>
              <a:fillRect/>
            </a:stretch>
          </xdr:blipFill>
          <xdr:spPr>
            <a:xfrm>
              <a:off x="13338399" y="43758351"/>
              <a:ext cx="357704" cy="367200"/>
            </a:xfrm>
            <a:prstGeom prst="rect">
              <a:avLst/>
            </a:prstGeom>
          </xdr:spPr>
        </xdr:pic>
        <xdr:pic>
          <xdr:nvPicPr>
            <xdr:cNvPr id="2962" name="Imagen 162">
              <a:extLst>
                <a:ext uri="{FF2B5EF4-FFF2-40B4-BE49-F238E27FC236}">
                  <a16:creationId xmlns:a16="http://schemas.microsoft.com/office/drawing/2014/main" id="{073B52F3-2CEC-1D3E-F9E0-C58BB4488F1E}"/>
                </a:ext>
              </a:extLst>
            </xdr:cNvPr>
            <xdr:cNvPicPr>
              <a:picLocks noChangeAspect="1"/>
            </xdr:cNvPicPr>
          </xdr:nvPicPr>
          <xdr:blipFill>
            <a:blip xmlns:r="http://schemas.openxmlformats.org/officeDocument/2006/relationships" r:embed="rId14"/>
            <a:stretch>
              <a:fillRect/>
            </a:stretch>
          </xdr:blipFill>
          <xdr:spPr>
            <a:xfrm>
              <a:off x="13843299" y="43758351"/>
              <a:ext cx="346219" cy="367200"/>
            </a:xfrm>
            <a:prstGeom prst="rect">
              <a:avLst/>
            </a:prstGeom>
          </xdr:spPr>
        </xdr:pic>
        <xdr:pic>
          <xdr:nvPicPr>
            <xdr:cNvPr id="2963" name="Imagen 163">
              <a:extLst>
                <a:ext uri="{FF2B5EF4-FFF2-40B4-BE49-F238E27FC236}">
                  <a16:creationId xmlns:a16="http://schemas.microsoft.com/office/drawing/2014/main" id="{D2347D25-F6FF-26AB-A8B1-925DA3B166D9}"/>
                </a:ext>
              </a:extLst>
            </xdr:cNvPr>
            <xdr:cNvPicPr>
              <a:picLocks noChangeAspect="1"/>
            </xdr:cNvPicPr>
          </xdr:nvPicPr>
          <xdr:blipFill>
            <a:blip xmlns:r="http://schemas.openxmlformats.org/officeDocument/2006/relationships" r:embed="rId15"/>
            <a:stretch>
              <a:fillRect/>
            </a:stretch>
          </xdr:blipFill>
          <xdr:spPr>
            <a:xfrm>
              <a:off x="14338523" y="43758351"/>
              <a:ext cx="355615" cy="367200"/>
            </a:xfrm>
            <a:prstGeom prst="rect">
              <a:avLst/>
            </a:prstGeom>
          </xdr:spPr>
        </xdr:pic>
        <xdr:pic>
          <xdr:nvPicPr>
            <xdr:cNvPr id="2964" name="Imagen 164">
              <a:extLst>
                <a:ext uri="{FF2B5EF4-FFF2-40B4-BE49-F238E27FC236}">
                  <a16:creationId xmlns:a16="http://schemas.microsoft.com/office/drawing/2014/main" id="{B1DAC153-0662-839B-9C28-8913452AD111}"/>
                </a:ext>
              </a:extLst>
            </xdr:cNvPr>
            <xdr:cNvPicPr>
              <a:picLocks noChangeAspect="1"/>
            </xdr:cNvPicPr>
          </xdr:nvPicPr>
          <xdr:blipFill>
            <a:blip xmlns:r="http://schemas.openxmlformats.org/officeDocument/2006/relationships" r:embed="rId17"/>
            <a:stretch>
              <a:fillRect/>
            </a:stretch>
          </xdr:blipFill>
          <xdr:spPr>
            <a:xfrm>
              <a:off x="14832232" y="43769847"/>
              <a:ext cx="354226" cy="367200"/>
            </a:xfrm>
            <a:prstGeom prst="rect">
              <a:avLst/>
            </a:prstGeom>
          </xdr:spPr>
        </xdr:pic>
        <xdr:pic>
          <xdr:nvPicPr>
            <xdr:cNvPr id="2965" name="Imagen 165">
              <a:extLst>
                <a:ext uri="{FF2B5EF4-FFF2-40B4-BE49-F238E27FC236}">
                  <a16:creationId xmlns:a16="http://schemas.microsoft.com/office/drawing/2014/main" id="{5B960161-914C-CABB-40DC-34CBD45D3713}"/>
                </a:ext>
              </a:extLst>
            </xdr:cNvPr>
            <xdr:cNvPicPr>
              <a:picLocks noChangeAspect="1"/>
            </xdr:cNvPicPr>
          </xdr:nvPicPr>
          <xdr:blipFill>
            <a:blip xmlns:r="http://schemas.openxmlformats.org/officeDocument/2006/relationships" r:embed="rId18"/>
            <a:stretch>
              <a:fillRect/>
            </a:stretch>
          </xdr:blipFill>
          <xdr:spPr>
            <a:xfrm>
              <a:off x="15335252" y="43763416"/>
              <a:ext cx="347613" cy="367200"/>
            </a:xfrm>
            <a:prstGeom prst="rect">
              <a:avLst/>
            </a:prstGeom>
          </xdr:spPr>
        </xdr:pic>
      </xdr:grpSp>
      <xdr:grpSp>
        <xdr:nvGrpSpPr>
          <xdr:cNvPr id="2966" name="Grupo 166">
            <a:extLst>
              <a:ext uri="{FF2B5EF4-FFF2-40B4-BE49-F238E27FC236}">
                <a16:creationId xmlns:a16="http://schemas.microsoft.com/office/drawing/2014/main" id="{243C0844-CEBA-4CDB-8E33-709E8E7A4666}"/>
              </a:ext>
            </a:extLst>
          </xdr:cNvPr>
          <xdr:cNvGrpSpPr/>
        </xdr:nvGrpSpPr>
        <xdr:grpSpPr>
          <a:xfrm>
            <a:off x="13335005" y="44790876"/>
            <a:ext cx="2344466" cy="396622"/>
            <a:chOff x="13338399" y="43769808"/>
            <a:chExt cx="2344466" cy="396622"/>
          </a:xfrm>
        </xdr:grpSpPr>
        <xdr:pic>
          <xdr:nvPicPr>
            <xdr:cNvPr id="2967" name="Imagen 167">
              <a:extLst>
                <a:ext uri="{FF2B5EF4-FFF2-40B4-BE49-F238E27FC236}">
                  <a16:creationId xmlns:a16="http://schemas.microsoft.com/office/drawing/2014/main" id="{A78FBCF7-DA8B-71A7-6128-1926DDCBC206}"/>
                </a:ext>
              </a:extLst>
            </xdr:cNvPr>
            <xdr:cNvPicPr>
              <a:picLocks noChangeAspect="1"/>
            </xdr:cNvPicPr>
          </xdr:nvPicPr>
          <xdr:blipFill>
            <a:blip xmlns:r="http://schemas.openxmlformats.org/officeDocument/2006/relationships" r:embed="rId11"/>
            <a:stretch>
              <a:fillRect/>
            </a:stretch>
          </xdr:blipFill>
          <xdr:spPr>
            <a:xfrm>
              <a:off x="13338399" y="43799230"/>
              <a:ext cx="357704" cy="367200"/>
            </a:xfrm>
            <a:prstGeom prst="rect">
              <a:avLst/>
            </a:prstGeom>
          </xdr:spPr>
        </xdr:pic>
        <xdr:pic>
          <xdr:nvPicPr>
            <xdr:cNvPr id="2968" name="Imagen 168">
              <a:extLst>
                <a:ext uri="{FF2B5EF4-FFF2-40B4-BE49-F238E27FC236}">
                  <a16:creationId xmlns:a16="http://schemas.microsoft.com/office/drawing/2014/main" id="{9E2E587D-64C1-B6D5-B1B6-38987A905A4F}"/>
                </a:ext>
              </a:extLst>
            </xdr:cNvPr>
            <xdr:cNvPicPr>
              <a:picLocks noChangeAspect="1"/>
            </xdr:cNvPicPr>
          </xdr:nvPicPr>
          <xdr:blipFill>
            <a:blip xmlns:r="http://schemas.openxmlformats.org/officeDocument/2006/relationships" r:embed="rId14"/>
            <a:stretch>
              <a:fillRect/>
            </a:stretch>
          </xdr:blipFill>
          <xdr:spPr>
            <a:xfrm>
              <a:off x="13843299" y="43799230"/>
              <a:ext cx="346219" cy="367200"/>
            </a:xfrm>
            <a:prstGeom prst="rect">
              <a:avLst/>
            </a:prstGeom>
          </xdr:spPr>
        </xdr:pic>
        <xdr:pic>
          <xdr:nvPicPr>
            <xdr:cNvPr id="2969" name="Imagen 169">
              <a:extLst>
                <a:ext uri="{FF2B5EF4-FFF2-40B4-BE49-F238E27FC236}">
                  <a16:creationId xmlns:a16="http://schemas.microsoft.com/office/drawing/2014/main" id="{A2149144-2709-1F2E-2DF6-40E64A28AA19}"/>
                </a:ext>
              </a:extLst>
            </xdr:cNvPr>
            <xdr:cNvPicPr>
              <a:picLocks noChangeAspect="1"/>
            </xdr:cNvPicPr>
          </xdr:nvPicPr>
          <xdr:blipFill>
            <a:blip xmlns:r="http://schemas.openxmlformats.org/officeDocument/2006/relationships" r:embed="rId15"/>
            <a:stretch>
              <a:fillRect/>
            </a:stretch>
          </xdr:blipFill>
          <xdr:spPr>
            <a:xfrm>
              <a:off x="14338523" y="43787734"/>
              <a:ext cx="355615" cy="367200"/>
            </a:xfrm>
            <a:prstGeom prst="rect">
              <a:avLst/>
            </a:prstGeom>
          </xdr:spPr>
        </xdr:pic>
        <xdr:pic>
          <xdr:nvPicPr>
            <xdr:cNvPr id="2970" name="Imagen 170">
              <a:extLst>
                <a:ext uri="{FF2B5EF4-FFF2-40B4-BE49-F238E27FC236}">
                  <a16:creationId xmlns:a16="http://schemas.microsoft.com/office/drawing/2014/main" id="{95125392-1E9A-ED44-5CC3-FE4C3DF6204B}"/>
                </a:ext>
              </a:extLst>
            </xdr:cNvPr>
            <xdr:cNvPicPr>
              <a:picLocks noChangeAspect="1"/>
            </xdr:cNvPicPr>
          </xdr:nvPicPr>
          <xdr:blipFill>
            <a:blip xmlns:r="http://schemas.openxmlformats.org/officeDocument/2006/relationships" r:embed="rId17"/>
            <a:stretch>
              <a:fillRect/>
            </a:stretch>
          </xdr:blipFill>
          <xdr:spPr>
            <a:xfrm>
              <a:off x="14832232" y="43776238"/>
              <a:ext cx="354226" cy="367200"/>
            </a:xfrm>
            <a:prstGeom prst="rect">
              <a:avLst/>
            </a:prstGeom>
          </xdr:spPr>
        </xdr:pic>
        <xdr:pic>
          <xdr:nvPicPr>
            <xdr:cNvPr id="2971" name="Imagen 171">
              <a:extLst>
                <a:ext uri="{FF2B5EF4-FFF2-40B4-BE49-F238E27FC236}">
                  <a16:creationId xmlns:a16="http://schemas.microsoft.com/office/drawing/2014/main" id="{1ED72E00-7181-2506-CE11-AA80C22C9D24}"/>
                </a:ext>
              </a:extLst>
            </xdr:cNvPr>
            <xdr:cNvPicPr>
              <a:picLocks noChangeAspect="1"/>
            </xdr:cNvPicPr>
          </xdr:nvPicPr>
          <xdr:blipFill>
            <a:blip xmlns:r="http://schemas.openxmlformats.org/officeDocument/2006/relationships" r:embed="rId18"/>
            <a:stretch>
              <a:fillRect/>
            </a:stretch>
          </xdr:blipFill>
          <xdr:spPr>
            <a:xfrm>
              <a:off x="15335252" y="43769808"/>
              <a:ext cx="347613" cy="367200"/>
            </a:xfrm>
            <a:prstGeom prst="rect">
              <a:avLst/>
            </a:prstGeom>
          </xdr:spPr>
        </xdr:pic>
      </xdr:grpSp>
      <xdr:grpSp>
        <xdr:nvGrpSpPr>
          <xdr:cNvPr id="2972" name="Grupo 178">
            <a:extLst>
              <a:ext uri="{FF2B5EF4-FFF2-40B4-BE49-F238E27FC236}">
                <a16:creationId xmlns:a16="http://schemas.microsoft.com/office/drawing/2014/main" id="{FCFE0BF8-52B0-A9A1-53BF-F69C51D839CC}"/>
              </a:ext>
            </a:extLst>
          </xdr:cNvPr>
          <xdr:cNvGrpSpPr/>
        </xdr:nvGrpSpPr>
        <xdr:grpSpPr>
          <a:xfrm>
            <a:off x="13334993" y="45302707"/>
            <a:ext cx="1344342" cy="372273"/>
            <a:chOff x="14311315" y="45278893"/>
            <a:chExt cx="1344342" cy="372273"/>
          </a:xfrm>
        </xdr:grpSpPr>
        <xdr:pic>
          <xdr:nvPicPr>
            <xdr:cNvPr id="2973" name="Imagen 175">
              <a:extLst>
                <a:ext uri="{FF2B5EF4-FFF2-40B4-BE49-F238E27FC236}">
                  <a16:creationId xmlns:a16="http://schemas.microsoft.com/office/drawing/2014/main" id="{71B320C8-7EA4-8B10-A3C0-AB09EDA1AEA7}"/>
                </a:ext>
              </a:extLst>
            </xdr:cNvPr>
            <xdr:cNvPicPr>
              <a:picLocks noChangeAspect="1"/>
            </xdr:cNvPicPr>
          </xdr:nvPicPr>
          <xdr:blipFill>
            <a:blip xmlns:r="http://schemas.openxmlformats.org/officeDocument/2006/relationships" r:embed="rId15"/>
            <a:stretch>
              <a:fillRect/>
            </a:stretch>
          </xdr:blipFill>
          <xdr:spPr>
            <a:xfrm>
              <a:off x="14311315" y="45278904"/>
              <a:ext cx="355615" cy="367200"/>
            </a:xfrm>
            <a:prstGeom prst="rect">
              <a:avLst/>
            </a:prstGeom>
          </xdr:spPr>
        </xdr:pic>
        <xdr:pic>
          <xdr:nvPicPr>
            <xdr:cNvPr id="2974" name="Imagen 176">
              <a:extLst>
                <a:ext uri="{FF2B5EF4-FFF2-40B4-BE49-F238E27FC236}">
                  <a16:creationId xmlns:a16="http://schemas.microsoft.com/office/drawing/2014/main" id="{8BCF3A5B-48F4-7392-B164-89477C0CEB2E}"/>
                </a:ext>
              </a:extLst>
            </xdr:cNvPr>
            <xdr:cNvPicPr>
              <a:picLocks noChangeAspect="1"/>
            </xdr:cNvPicPr>
          </xdr:nvPicPr>
          <xdr:blipFill>
            <a:blip xmlns:r="http://schemas.openxmlformats.org/officeDocument/2006/relationships" r:embed="rId17"/>
            <a:stretch>
              <a:fillRect/>
            </a:stretch>
          </xdr:blipFill>
          <xdr:spPr>
            <a:xfrm>
              <a:off x="14805024" y="45278893"/>
              <a:ext cx="354226" cy="367200"/>
            </a:xfrm>
            <a:prstGeom prst="rect">
              <a:avLst/>
            </a:prstGeom>
          </xdr:spPr>
        </xdr:pic>
        <xdr:pic>
          <xdr:nvPicPr>
            <xdr:cNvPr id="2975" name="Imagen 177">
              <a:extLst>
                <a:ext uri="{FF2B5EF4-FFF2-40B4-BE49-F238E27FC236}">
                  <a16:creationId xmlns:a16="http://schemas.microsoft.com/office/drawing/2014/main" id="{EF361107-226A-A80B-3C10-2989A9A19C5D}"/>
                </a:ext>
              </a:extLst>
            </xdr:cNvPr>
            <xdr:cNvPicPr>
              <a:picLocks noChangeAspect="1"/>
            </xdr:cNvPicPr>
          </xdr:nvPicPr>
          <xdr:blipFill>
            <a:blip xmlns:r="http://schemas.openxmlformats.org/officeDocument/2006/relationships" r:embed="rId18"/>
            <a:stretch>
              <a:fillRect/>
            </a:stretch>
          </xdr:blipFill>
          <xdr:spPr>
            <a:xfrm>
              <a:off x="15308044" y="45283966"/>
              <a:ext cx="347613" cy="367200"/>
            </a:xfrm>
            <a:prstGeom prst="rect">
              <a:avLst/>
            </a:prstGeom>
          </xdr:spPr>
        </xdr:pic>
      </xdr:grpSp>
      <xdr:grpSp>
        <xdr:nvGrpSpPr>
          <xdr:cNvPr id="2976" name="Grupo 179">
            <a:extLst>
              <a:ext uri="{FF2B5EF4-FFF2-40B4-BE49-F238E27FC236}">
                <a16:creationId xmlns:a16="http://schemas.microsoft.com/office/drawing/2014/main" id="{D29FE96F-F7F4-487F-A4DF-9EC014FDCE59}"/>
              </a:ext>
            </a:extLst>
          </xdr:cNvPr>
          <xdr:cNvGrpSpPr/>
        </xdr:nvGrpSpPr>
        <xdr:grpSpPr>
          <a:xfrm>
            <a:off x="13334991" y="45864418"/>
            <a:ext cx="1344342" cy="372264"/>
            <a:chOff x="14311315" y="45324668"/>
            <a:chExt cx="1344342" cy="372264"/>
          </a:xfrm>
        </xdr:grpSpPr>
        <xdr:pic>
          <xdr:nvPicPr>
            <xdr:cNvPr id="2977" name="Imagen 180">
              <a:extLst>
                <a:ext uri="{FF2B5EF4-FFF2-40B4-BE49-F238E27FC236}">
                  <a16:creationId xmlns:a16="http://schemas.microsoft.com/office/drawing/2014/main" id="{C82A39AD-78EE-1848-FDA6-BC7D78866FE5}"/>
                </a:ext>
              </a:extLst>
            </xdr:cNvPr>
            <xdr:cNvPicPr>
              <a:picLocks noChangeAspect="1"/>
            </xdr:cNvPicPr>
          </xdr:nvPicPr>
          <xdr:blipFill>
            <a:blip xmlns:r="http://schemas.openxmlformats.org/officeDocument/2006/relationships" r:embed="rId15"/>
            <a:stretch>
              <a:fillRect/>
            </a:stretch>
          </xdr:blipFill>
          <xdr:spPr>
            <a:xfrm>
              <a:off x="14311315" y="45324668"/>
              <a:ext cx="355615" cy="367200"/>
            </a:xfrm>
            <a:prstGeom prst="rect">
              <a:avLst/>
            </a:prstGeom>
          </xdr:spPr>
        </xdr:pic>
        <xdr:pic>
          <xdr:nvPicPr>
            <xdr:cNvPr id="2978" name="Imagen 181">
              <a:extLst>
                <a:ext uri="{FF2B5EF4-FFF2-40B4-BE49-F238E27FC236}">
                  <a16:creationId xmlns:a16="http://schemas.microsoft.com/office/drawing/2014/main" id="{F5905BBC-59B1-071D-59B2-BB0FB7922179}"/>
                </a:ext>
              </a:extLst>
            </xdr:cNvPr>
            <xdr:cNvPicPr>
              <a:picLocks noChangeAspect="1"/>
            </xdr:cNvPicPr>
          </xdr:nvPicPr>
          <xdr:blipFill>
            <a:blip xmlns:r="http://schemas.openxmlformats.org/officeDocument/2006/relationships" r:embed="rId17"/>
            <a:stretch>
              <a:fillRect/>
            </a:stretch>
          </xdr:blipFill>
          <xdr:spPr>
            <a:xfrm>
              <a:off x="14805024" y="45324678"/>
              <a:ext cx="354226" cy="367200"/>
            </a:xfrm>
            <a:prstGeom prst="rect">
              <a:avLst/>
            </a:prstGeom>
          </xdr:spPr>
        </xdr:pic>
        <xdr:pic>
          <xdr:nvPicPr>
            <xdr:cNvPr id="2979" name="Imagen 182">
              <a:extLst>
                <a:ext uri="{FF2B5EF4-FFF2-40B4-BE49-F238E27FC236}">
                  <a16:creationId xmlns:a16="http://schemas.microsoft.com/office/drawing/2014/main" id="{72017370-54CC-BCA6-60CD-B8ACB6874EFE}"/>
                </a:ext>
              </a:extLst>
            </xdr:cNvPr>
            <xdr:cNvPicPr>
              <a:picLocks noChangeAspect="1"/>
            </xdr:cNvPicPr>
          </xdr:nvPicPr>
          <xdr:blipFill>
            <a:blip xmlns:r="http://schemas.openxmlformats.org/officeDocument/2006/relationships" r:embed="rId18"/>
            <a:stretch>
              <a:fillRect/>
            </a:stretch>
          </xdr:blipFill>
          <xdr:spPr>
            <a:xfrm>
              <a:off x="15308044" y="45329732"/>
              <a:ext cx="347613" cy="367200"/>
            </a:xfrm>
            <a:prstGeom prst="rect">
              <a:avLst/>
            </a:prstGeom>
          </xdr:spPr>
        </xdr:pic>
      </xdr:grpSp>
      <xdr:grpSp>
        <xdr:nvGrpSpPr>
          <xdr:cNvPr id="2980" name="Grupo 189">
            <a:extLst>
              <a:ext uri="{FF2B5EF4-FFF2-40B4-BE49-F238E27FC236}">
                <a16:creationId xmlns:a16="http://schemas.microsoft.com/office/drawing/2014/main" id="{A9D23BB0-3DBD-4F39-9016-BBA90EF56427}"/>
              </a:ext>
            </a:extLst>
          </xdr:cNvPr>
          <xdr:cNvGrpSpPr/>
        </xdr:nvGrpSpPr>
        <xdr:grpSpPr>
          <a:xfrm>
            <a:off x="13335001" y="46386013"/>
            <a:ext cx="851119" cy="367200"/>
            <a:chOff x="13338399" y="43825069"/>
            <a:chExt cx="851119" cy="367200"/>
          </a:xfrm>
        </xdr:grpSpPr>
        <xdr:pic>
          <xdr:nvPicPr>
            <xdr:cNvPr id="2981" name="Imagen 190">
              <a:extLst>
                <a:ext uri="{FF2B5EF4-FFF2-40B4-BE49-F238E27FC236}">
                  <a16:creationId xmlns:a16="http://schemas.microsoft.com/office/drawing/2014/main" id="{19921281-ECE8-00CF-E2BA-BD966387E484}"/>
                </a:ext>
              </a:extLst>
            </xdr:cNvPr>
            <xdr:cNvPicPr>
              <a:picLocks noChangeAspect="1"/>
            </xdr:cNvPicPr>
          </xdr:nvPicPr>
          <xdr:blipFill>
            <a:blip xmlns:r="http://schemas.openxmlformats.org/officeDocument/2006/relationships" r:embed="rId11"/>
            <a:stretch>
              <a:fillRect/>
            </a:stretch>
          </xdr:blipFill>
          <xdr:spPr>
            <a:xfrm>
              <a:off x="13338399" y="43825069"/>
              <a:ext cx="357704" cy="367200"/>
            </a:xfrm>
            <a:prstGeom prst="rect">
              <a:avLst/>
            </a:prstGeom>
          </xdr:spPr>
        </xdr:pic>
        <xdr:pic>
          <xdr:nvPicPr>
            <xdr:cNvPr id="2982" name="Imagen 191">
              <a:extLst>
                <a:ext uri="{FF2B5EF4-FFF2-40B4-BE49-F238E27FC236}">
                  <a16:creationId xmlns:a16="http://schemas.microsoft.com/office/drawing/2014/main" id="{7A9682B4-4D45-6AB6-4FCE-9897691CFD31}"/>
                </a:ext>
              </a:extLst>
            </xdr:cNvPr>
            <xdr:cNvPicPr>
              <a:picLocks noChangeAspect="1"/>
            </xdr:cNvPicPr>
          </xdr:nvPicPr>
          <xdr:blipFill>
            <a:blip xmlns:r="http://schemas.openxmlformats.org/officeDocument/2006/relationships" r:embed="rId14"/>
            <a:stretch>
              <a:fillRect/>
            </a:stretch>
          </xdr:blipFill>
          <xdr:spPr>
            <a:xfrm>
              <a:off x="13843299" y="43825069"/>
              <a:ext cx="346219" cy="367200"/>
            </a:xfrm>
            <a:prstGeom prst="rect">
              <a:avLst/>
            </a:prstGeom>
          </xdr:spPr>
        </xdr:pic>
      </xdr:grpSp>
      <xdr:grpSp>
        <xdr:nvGrpSpPr>
          <xdr:cNvPr id="2983" name="Grupo 201">
            <a:extLst>
              <a:ext uri="{FF2B5EF4-FFF2-40B4-BE49-F238E27FC236}">
                <a16:creationId xmlns:a16="http://schemas.microsoft.com/office/drawing/2014/main" id="{7B20DC70-1F81-3598-511E-350C3E26A7B1}"/>
              </a:ext>
            </a:extLst>
          </xdr:cNvPr>
          <xdr:cNvGrpSpPr/>
        </xdr:nvGrpSpPr>
        <xdr:grpSpPr>
          <a:xfrm>
            <a:off x="13327067" y="46895365"/>
            <a:ext cx="1860272" cy="372284"/>
            <a:chOff x="13327067" y="46895365"/>
            <a:chExt cx="1860272" cy="372284"/>
          </a:xfrm>
        </xdr:grpSpPr>
        <xdr:pic>
          <xdr:nvPicPr>
            <xdr:cNvPr id="2984" name="Imagen 196">
              <a:extLst>
                <a:ext uri="{FF2B5EF4-FFF2-40B4-BE49-F238E27FC236}">
                  <a16:creationId xmlns:a16="http://schemas.microsoft.com/office/drawing/2014/main" id="{5D0AC397-E177-F0E4-BF51-BEB3D09F66DF}"/>
                </a:ext>
              </a:extLst>
            </xdr:cNvPr>
            <xdr:cNvPicPr>
              <a:picLocks noChangeAspect="1"/>
            </xdr:cNvPicPr>
          </xdr:nvPicPr>
          <xdr:blipFill>
            <a:blip xmlns:r="http://schemas.openxmlformats.org/officeDocument/2006/relationships" r:embed="rId11"/>
            <a:stretch>
              <a:fillRect/>
            </a:stretch>
          </xdr:blipFill>
          <xdr:spPr>
            <a:xfrm>
              <a:off x="13327067" y="46895365"/>
              <a:ext cx="357704" cy="367200"/>
            </a:xfrm>
            <a:prstGeom prst="rect">
              <a:avLst/>
            </a:prstGeom>
          </xdr:spPr>
        </xdr:pic>
        <xdr:pic>
          <xdr:nvPicPr>
            <xdr:cNvPr id="2985" name="Imagen 197">
              <a:extLst>
                <a:ext uri="{FF2B5EF4-FFF2-40B4-BE49-F238E27FC236}">
                  <a16:creationId xmlns:a16="http://schemas.microsoft.com/office/drawing/2014/main" id="{7A036967-843B-27AA-08FA-40AA75B16364}"/>
                </a:ext>
              </a:extLst>
            </xdr:cNvPr>
            <xdr:cNvPicPr>
              <a:picLocks noChangeAspect="1"/>
            </xdr:cNvPicPr>
          </xdr:nvPicPr>
          <xdr:blipFill>
            <a:blip xmlns:r="http://schemas.openxmlformats.org/officeDocument/2006/relationships" r:embed="rId14"/>
            <a:stretch>
              <a:fillRect/>
            </a:stretch>
          </xdr:blipFill>
          <xdr:spPr>
            <a:xfrm>
              <a:off x="13831967" y="46895365"/>
              <a:ext cx="346219" cy="367200"/>
            </a:xfrm>
            <a:prstGeom prst="rect">
              <a:avLst/>
            </a:prstGeom>
          </xdr:spPr>
        </xdr:pic>
        <xdr:pic>
          <xdr:nvPicPr>
            <xdr:cNvPr id="2986" name="Imagen 199">
              <a:extLst>
                <a:ext uri="{FF2B5EF4-FFF2-40B4-BE49-F238E27FC236}">
                  <a16:creationId xmlns:a16="http://schemas.microsoft.com/office/drawing/2014/main" id="{03888999-8E2A-9C1B-CEED-07BC8CA484DA}"/>
                </a:ext>
              </a:extLst>
            </xdr:cNvPr>
            <xdr:cNvPicPr>
              <a:picLocks noChangeAspect="1"/>
            </xdr:cNvPicPr>
          </xdr:nvPicPr>
          <xdr:blipFill>
            <a:blip xmlns:r="http://schemas.openxmlformats.org/officeDocument/2006/relationships" r:embed="rId17"/>
            <a:stretch>
              <a:fillRect/>
            </a:stretch>
          </xdr:blipFill>
          <xdr:spPr>
            <a:xfrm>
              <a:off x="14328768" y="46895365"/>
              <a:ext cx="354226" cy="367200"/>
            </a:xfrm>
            <a:prstGeom prst="rect">
              <a:avLst/>
            </a:prstGeom>
          </xdr:spPr>
        </xdr:pic>
        <xdr:pic>
          <xdr:nvPicPr>
            <xdr:cNvPr id="2987" name="Imagen 200">
              <a:extLst>
                <a:ext uri="{FF2B5EF4-FFF2-40B4-BE49-F238E27FC236}">
                  <a16:creationId xmlns:a16="http://schemas.microsoft.com/office/drawing/2014/main" id="{EFB1D173-80E1-7E87-1F16-1C247FE0C496}"/>
                </a:ext>
              </a:extLst>
            </xdr:cNvPr>
            <xdr:cNvPicPr>
              <a:picLocks noChangeAspect="1"/>
            </xdr:cNvPicPr>
          </xdr:nvPicPr>
          <xdr:blipFill>
            <a:blip xmlns:r="http://schemas.openxmlformats.org/officeDocument/2006/relationships" r:embed="rId18"/>
            <a:stretch>
              <a:fillRect/>
            </a:stretch>
          </xdr:blipFill>
          <xdr:spPr>
            <a:xfrm>
              <a:off x="14839726" y="46900449"/>
              <a:ext cx="347613" cy="367200"/>
            </a:xfrm>
            <a:prstGeom prst="rect">
              <a:avLst/>
            </a:prstGeom>
          </xdr:spPr>
        </xdr:pic>
      </xdr:grpSp>
    </xdr:grpSp>
    <xdr:clientData/>
  </xdr:twoCellAnchor>
  <xdr:twoCellAnchor>
    <xdr:from>
      <xdr:col>11</xdr:col>
      <xdr:colOff>66674</xdr:colOff>
      <xdr:row>95</xdr:row>
      <xdr:rowOff>55318</xdr:rowOff>
    </xdr:from>
    <xdr:to>
      <xdr:col>15</xdr:col>
      <xdr:colOff>426052</xdr:colOff>
      <xdr:row>99</xdr:row>
      <xdr:rowOff>528318</xdr:rowOff>
    </xdr:to>
    <xdr:grpSp>
      <xdr:nvGrpSpPr>
        <xdr:cNvPr id="230" name="Grupo 229">
          <a:extLst>
            <a:ext uri="{FF2B5EF4-FFF2-40B4-BE49-F238E27FC236}">
              <a16:creationId xmlns:a16="http://schemas.microsoft.com/office/drawing/2014/main" id="{2D27123C-5E7E-289D-B447-34A626B58CFC}"/>
            </a:ext>
          </a:extLst>
        </xdr:cNvPr>
        <xdr:cNvGrpSpPr/>
      </xdr:nvGrpSpPr>
      <xdr:grpSpPr>
        <a:xfrm>
          <a:off x="17378362" y="48739974"/>
          <a:ext cx="2359628" cy="2735188"/>
          <a:chOff x="13327062" y="47870004"/>
          <a:chExt cx="2359628" cy="2559750"/>
        </a:xfrm>
      </xdr:grpSpPr>
      <xdr:grpSp>
        <xdr:nvGrpSpPr>
          <xdr:cNvPr id="209" name="Grupo 208">
            <a:extLst>
              <a:ext uri="{FF2B5EF4-FFF2-40B4-BE49-F238E27FC236}">
                <a16:creationId xmlns:a16="http://schemas.microsoft.com/office/drawing/2014/main" id="{5436A6A4-3A0B-65C0-EAFC-6A6DE4223F38}"/>
              </a:ext>
            </a:extLst>
          </xdr:cNvPr>
          <xdr:cNvGrpSpPr/>
        </xdr:nvGrpSpPr>
        <xdr:grpSpPr>
          <a:xfrm>
            <a:off x="13336590" y="47870004"/>
            <a:ext cx="1851620" cy="375138"/>
            <a:chOff x="13336590" y="47870004"/>
            <a:chExt cx="1851620" cy="375138"/>
          </a:xfrm>
        </xdr:grpSpPr>
        <xdr:pic>
          <xdr:nvPicPr>
            <xdr:cNvPr id="204" name="Imagen 203">
              <a:extLst>
                <a:ext uri="{FF2B5EF4-FFF2-40B4-BE49-F238E27FC236}">
                  <a16:creationId xmlns:a16="http://schemas.microsoft.com/office/drawing/2014/main" id="{E8F2884A-69FF-4085-899E-8DB982C2CC7A}"/>
                </a:ext>
              </a:extLst>
            </xdr:cNvPr>
            <xdr:cNvPicPr>
              <a:picLocks noChangeAspect="1"/>
            </xdr:cNvPicPr>
          </xdr:nvPicPr>
          <xdr:blipFill>
            <a:blip xmlns:r="http://schemas.openxmlformats.org/officeDocument/2006/relationships" r:embed="rId11"/>
            <a:stretch>
              <a:fillRect/>
            </a:stretch>
          </xdr:blipFill>
          <xdr:spPr>
            <a:xfrm>
              <a:off x="13336590" y="47870004"/>
              <a:ext cx="357704" cy="367200"/>
            </a:xfrm>
            <a:prstGeom prst="rect">
              <a:avLst/>
            </a:prstGeom>
          </xdr:spPr>
        </xdr:pic>
        <xdr:pic>
          <xdr:nvPicPr>
            <xdr:cNvPr id="205" name="Imagen 204">
              <a:extLst>
                <a:ext uri="{FF2B5EF4-FFF2-40B4-BE49-F238E27FC236}">
                  <a16:creationId xmlns:a16="http://schemas.microsoft.com/office/drawing/2014/main" id="{B56DCFE6-C19B-494D-9EB4-BFE7EB8D1DDD}"/>
                </a:ext>
              </a:extLst>
            </xdr:cNvPr>
            <xdr:cNvPicPr>
              <a:picLocks noChangeAspect="1"/>
            </xdr:cNvPicPr>
          </xdr:nvPicPr>
          <xdr:blipFill>
            <a:blip xmlns:r="http://schemas.openxmlformats.org/officeDocument/2006/relationships" r:embed="rId16"/>
            <a:stretch>
              <a:fillRect/>
            </a:stretch>
          </xdr:blipFill>
          <xdr:spPr>
            <a:xfrm>
              <a:off x="13840359" y="47877942"/>
              <a:ext cx="339043" cy="367200"/>
            </a:xfrm>
            <a:prstGeom prst="rect">
              <a:avLst/>
            </a:prstGeom>
          </xdr:spPr>
        </xdr:pic>
        <xdr:pic>
          <xdr:nvPicPr>
            <xdr:cNvPr id="207" name="Imagen 206">
              <a:extLst>
                <a:ext uri="{FF2B5EF4-FFF2-40B4-BE49-F238E27FC236}">
                  <a16:creationId xmlns:a16="http://schemas.microsoft.com/office/drawing/2014/main" id="{3A63E10D-161B-4C41-97E2-6084C1597BF0}"/>
                </a:ext>
              </a:extLst>
            </xdr:cNvPr>
            <xdr:cNvPicPr>
              <a:picLocks noChangeAspect="1"/>
            </xdr:cNvPicPr>
          </xdr:nvPicPr>
          <xdr:blipFill>
            <a:blip xmlns:r="http://schemas.openxmlformats.org/officeDocument/2006/relationships" r:embed="rId10"/>
            <a:stretch>
              <a:fillRect/>
            </a:stretch>
          </xdr:blipFill>
          <xdr:spPr>
            <a:xfrm>
              <a:off x="14328777" y="47877942"/>
              <a:ext cx="360106" cy="367200"/>
            </a:xfrm>
            <a:prstGeom prst="rect">
              <a:avLst/>
            </a:prstGeom>
          </xdr:spPr>
        </xdr:pic>
        <xdr:pic>
          <xdr:nvPicPr>
            <xdr:cNvPr id="208" name="Imagen 207">
              <a:extLst>
                <a:ext uri="{FF2B5EF4-FFF2-40B4-BE49-F238E27FC236}">
                  <a16:creationId xmlns:a16="http://schemas.microsoft.com/office/drawing/2014/main" id="{DA0BF5B1-B1F5-4D64-9642-139CCCC2BC75}"/>
                </a:ext>
              </a:extLst>
            </xdr:cNvPr>
            <xdr:cNvPicPr>
              <a:picLocks noChangeAspect="1"/>
            </xdr:cNvPicPr>
          </xdr:nvPicPr>
          <xdr:blipFill>
            <a:blip xmlns:r="http://schemas.openxmlformats.org/officeDocument/2006/relationships" r:embed="rId14"/>
            <a:stretch>
              <a:fillRect/>
            </a:stretch>
          </xdr:blipFill>
          <xdr:spPr>
            <a:xfrm>
              <a:off x="14843125" y="47877942"/>
              <a:ext cx="345085" cy="367200"/>
            </a:xfrm>
            <a:prstGeom prst="rect">
              <a:avLst/>
            </a:prstGeom>
          </xdr:spPr>
        </xdr:pic>
      </xdr:grpSp>
      <xdr:grpSp>
        <xdr:nvGrpSpPr>
          <xdr:cNvPr id="215" name="Grupo 214">
            <a:extLst>
              <a:ext uri="{FF2B5EF4-FFF2-40B4-BE49-F238E27FC236}">
                <a16:creationId xmlns:a16="http://schemas.microsoft.com/office/drawing/2014/main" id="{8E69DAE6-A53B-0748-1C36-7AF936F811FE}"/>
              </a:ext>
            </a:extLst>
          </xdr:cNvPr>
          <xdr:cNvGrpSpPr/>
        </xdr:nvGrpSpPr>
        <xdr:grpSpPr>
          <a:xfrm>
            <a:off x="13335000" y="48332062"/>
            <a:ext cx="2351690" cy="375138"/>
            <a:chOff x="13335000" y="48332062"/>
            <a:chExt cx="2351690" cy="375138"/>
          </a:xfrm>
        </xdr:grpSpPr>
        <xdr:pic>
          <xdr:nvPicPr>
            <xdr:cNvPr id="206" name="Imagen 205">
              <a:extLst>
                <a:ext uri="{FF2B5EF4-FFF2-40B4-BE49-F238E27FC236}">
                  <a16:creationId xmlns:a16="http://schemas.microsoft.com/office/drawing/2014/main" id="{99553C17-619B-4652-A5C5-F919A395DBDC}"/>
                </a:ext>
              </a:extLst>
            </xdr:cNvPr>
            <xdr:cNvPicPr>
              <a:picLocks noChangeAspect="1"/>
            </xdr:cNvPicPr>
          </xdr:nvPicPr>
          <xdr:blipFill>
            <a:blip xmlns:r="http://schemas.openxmlformats.org/officeDocument/2006/relationships" r:embed="rId1"/>
            <a:stretch>
              <a:fillRect/>
            </a:stretch>
          </xdr:blipFill>
          <xdr:spPr>
            <a:xfrm>
              <a:off x="14335126" y="48340000"/>
              <a:ext cx="339469" cy="367200"/>
            </a:xfrm>
            <a:prstGeom prst="rect">
              <a:avLst/>
            </a:prstGeom>
          </xdr:spPr>
        </xdr:pic>
        <xdr:pic>
          <xdr:nvPicPr>
            <xdr:cNvPr id="211" name="Imagen 210">
              <a:extLst>
                <a:ext uri="{FF2B5EF4-FFF2-40B4-BE49-F238E27FC236}">
                  <a16:creationId xmlns:a16="http://schemas.microsoft.com/office/drawing/2014/main" id="{2933B630-C8F1-7875-4E26-AA13FF0A624B}"/>
                </a:ext>
              </a:extLst>
            </xdr:cNvPr>
            <xdr:cNvPicPr>
              <a:picLocks noChangeAspect="1"/>
            </xdr:cNvPicPr>
          </xdr:nvPicPr>
          <xdr:blipFill>
            <a:blip xmlns:r="http://schemas.openxmlformats.org/officeDocument/2006/relationships" r:embed="rId11"/>
            <a:stretch>
              <a:fillRect/>
            </a:stretch>
          </xdr:blipFill>
          <xdr:spPr>
            <a:xfrm>
              <a:off x="13335000" y="48332062"/>
              <a:ext cx="357704" cy="367200"/>
            </a:xfrm>
            <a:prstGeom prst="rect">
              <a:avLst/>
            </a:prstGeom>
          </xdr:spPr>
        </xdr:pic>
        <xdr:pic>
          <xdr:nvPicPr>
            <xdr:cNvPr id="212" name="Imagen 211">
              <a:extLst>
                <a:ext uri="{FF2B5EF4-FFF2-40B4-BE49-F238E27FC236}">
                  <a16:creationId xmlns:a16="http://schemas.microsoft.com/office/drawing/2014/main" id="{4725584E-71DE-4401-333D-A2828AC34AD4}"/>
                </a:ext>
              </a:extLst>
            </xdr:cNvPr>
            <xdr:cNvPicPr>
              <a:picLocks noChangeAspect="1"/>
            </xdr:cNvPicPr>
          </xdr:nvPicPr>
          <xdr:blipFill>
            <a:blip xmlns:r="http://schemas.openxmlformats.org/officeDocument/2006/relationships" r:embed="rId16"/>
            <a:stretch>
              <a:fillRect/>
            </a:stretch>
          </xdr:blipFill>
          <xdr:spPr>
            <a:xfrm>
              <a:off x="13846707" y="48340000"/>
              <a:ext cx="339043" cy="367200"/>
            </a:xfrm>
            <a:prstGeom prst="rect">
              <a:avLst/>
            </a:prstGeom>
          </xdr:spPr>
        </xdr:pic>
        <xdr:pic>
          <xdr:nvPicPr>
            <xdr:cNvPr id="213" name="Imagen 212">
              <a:extLst>
                <a:ext uri="{FF2B5EF4-FFF2-40B4-BE49-F238E27FC236}">
                  <a16:creationId xmlns:a16="http://schemas.microsoft.com/office/drawing/2014/main" id="{3377727B-8AD6-23F9-4C88-A8793A7F7414}"/>
                </a:ext>
              </a:extLst>
            </xdr:cNvPr>
            <xdr:cNvPicPr>
              <a:picLocks noChangeAspect="1"/>
            </xdr:cNvPicPr>
          </xdr:nvPicPr>
          <xdr:blipFill>
            <a:blip xmlns:r="http://schemas.openxmlformats.org/officeDocument/2006/relationships" r:embed="rId10"/>
            <a:stretch>
              <a:fillRect/>
            </a:stretch>
          </xdr:blipFill>
          <xdr:spPr>
            <a:xfrm>
              <a:off x="14835195" y="48340000"/>
              <a:ext cx="360106" cy="367200"/>
            </a:xfrm>
            <a:prstGeom prst="rect">
              <a:avLst/>
            </a:prstGeom>
          </xdr:spPr>
        </xdr:pic>
        <xdr:pic>
          <xdr:nvPicPr>
            <xdr:cNvPr id="214" name="Imagen 213">
              <a:extLst>
                <a:ext uri="{FF2B5EF4-FFF2-40B4-BE49-F238E27FC236}">
                  <a16:creationId xmlns:a16="http://schemas.microsoft.com/office/drawing/2014/main" id="{6DBEF87A-C92F-A217-11DD-8D512D39FF7B}"/>
                </a:ext>
              </a:extLst>
            </xdr:cNvPr>
            <xdr:cNvPicPr>
              <a:picLocks noChangeAspect="1"/>
            </xdr:cNvPicPr>
          </xdr:nvPicPr>
          <xdr:blipFill>
            <a:blip xmlns:r="http://schemas.openxmlformats.org/officeDocument/2006/relationships" r:embed="rId14"/>
            <a:stretch>
              <a:fillRect/>
            </a:stretch>
          </xdr:blipFill>
          <xdr:spPr>
            <a:xfrm>
              <a:off x="15341605" y="48340000"/>
              <a:ext cx="345085" cy="367200"/>
            </a:xfrm>
            <a:prstGeom prst="rect">
              <a:avLst/>
            </a:prstGeom>
          </xdr:spPr>
        </xdr:pic>
      </xdr:grpSp>
      <xdr:grpSp>
        <xdr:nvGrpSpPr>
          <xdr:cNvPr id="221" name="Grupo 220">
            <a:extLst>
              <a:ext uri="{FF2B5EF4-FFF2-40B4-BE49-F238E27FC236}">
                <a16:creationId xmlns:a16="http://schemas.microsoft.com/office/drawing/2014/main" id="{05544E55-51B4-3389-CA4A-376D8F744574}"/>
              </a:ext>
            </a:extLst>
          </xdr:cNvPr>
          <xdr:cNvGrpSpPr/>
        </xdr:nvGrpSpPr>
        <xdr:grpSpPr>
          <a:xfrm>
            <a:off x="13335000" y="48879125"/>
            <a:ext cx="1359484" cy="375138"/>
            <a:chOff x="13335000" y="48879125"/>
            <a:chExt cx="1359484" cy="375138"/>
          </a:xfrm>
        </xdr:grpSpPr>
        <xdr:pic>
          <xdr:nvPicPr>
            <xdr:cNvPr id="217" name="Imagen 216">
              <a:extLst>
                <a:ext uri="{FF2B5EF4-FFF2-40B4-BE49-F238E27FC236}">
                  <a16:creationId xmlns:a16="http://schemas.microsoft.com/office/drawing/2014/main" id="{99B2D78E-0132-1D75-5028-1108D6F39207}"/>
                </a:ext>
              </a:extLst>
            </xdr:cNvPr>
            <xdr:cNvPicPr>
              <a:picLocks noChangeAspect="1"/>
            </xdr:cNvPicPr>
          </xdr:nvPicPr>
          <xdr:blipFill>
            <a:blip xmlns:r="http://schemas.openxmlformats.org/officeDocument/2006/relationships" r:embed="rId11"/>
            <a:stretch>
              <a:fillRect/>
            </a:stretch>
          </xdr:blipFill>
          <xdr:spPr>
            <a:xfrm>
              <a:off x="13335000" y="48879125"/>
              <a:ext cx="357704" cy="367200"/>
            </a:xfrm>
            <a:prstGeom prst="rect">
              <a:avLst/>
            </a:prstGeom>
          </xdr:spPr>
        </xdr:pic>
        <xdr:pic>
          <xdr:nvPicPr>
            <xdr:cNvPr id="219" name="Imagen 218">
              <a:extLst>
                <a:ext uri="{FF2B5EF4-FFF2-40B4-BE49-F238E27FC236}">
                  <a16:creationId xmlns:a16="http://schemas.microsoft.com/office/drawing/2014/main" id="{85CF2697-2DA7-58EA-DE77-12B0263A9CC9}"/>
                </a:ext>
              </a:extLst>
            </xdr:cNvPr>
            <xdr:cNvPicPr>
              <a:picLocks noChangeAspect="1"/>
            </xdr:cNvPicPr>
          </xdr:nvPicPr>
          <xdr:blipFill>
            <a:blip xmlns:r="http://schemas.openxmlformats.org/officeDocument/2006/relationships" r:embed="rId10"/>
            <a:stretch>
              <a:fillRect/>
            </a:stretch>
          </xdr:blipFill>
          <xdr:spPr>
            <a:xfrm>
              <a:off x="13835051" y="48887063"/>
              <a:ext cx="360106" cy="367200"/>
            </a:xfrm>
            <a:prstGeom prst="rect">
              <a:avLst/>
            </a:prstGeom>
          </xdr:spPr>
        </xdr:pic>
        <xdr:pic>
          <xdr:nvPicPr>
            <xdr:cNvPr id="220" name="Imagen 219">
              <a:extLst>
                <a:ext uri="{FF2B5EF4-FFF2-40B4-BE49-F238E27FC236}">
                  <a16:creationId xmlns:a16="http://schemas.microsoft.com/office/drawing/2014/main" id="{7EEE0549-B231-A7EA-D781-DE80F1442ABC}"/>
                </a:ext>
              </a:extLst>
            </xdr:cNvPr>
            <xdr:cNvPicPr>
              <a:picLocks noChangeAspect="1"/>
            </xdr:cNvPicPr>
          </xdr:nvPicPr>
          <xdr:blipFill>
            <a:blip xmlns:r="http://schemas.openxmlformats.org/officeDocument/2006/relationships" r:embed="rId14"/>
            <a:stretch>
              <a:fillRect/>
            </a:stretch>
          </xdr:blipFill>
          <xdr:spPr>
            <a:xfrm>
              <a:off x="14349399" y="48887063"/>
              <a:ext cx="345085" cy="367200"/>
            </a:xfrm>
            <a:prstGeom prst="rect">
              <a:avLst/>
            </a:prstGeom>
          </xdr:spPr>
        </xdr:pic>
      </xdr:grpSp>
      <xdr:grpSp>
        <xdr:nvGrpSpPr>
          <xdr:cNvPr id="222" name="Grupo 221">
            <a:extLst>
              <a:ext uri="{FF2B5EF4-FFF2-40B4-BE49-F238E27FC236}">
                <a16:creationId xmlns:a16="http://schemas.microsoft.com/office/drawing/2014/main" id="{5B37CFC5-CA63-4FFD-8EBC-FF4B0E882484}"/>
              </a:ext>
            </a:extLst>
          </xdr:cNvPr>
          <xdr:cNvGrpSpPr/>
        </xdr:nvGrpSpPr>
        <xdr:grpSpPr>
          <a:xfrm>
            <a:off x="13335000" y="49450160"/>
            <a:ext cx="1359484" cy="375141"/>
            <a:chOff x="13335000" y="48942158"/>
            <a:chExt cx="1359484" cy="375141"/>
          </a:xfrm>
        </xdr:grpSpPr>
        <xdr:pic>
          <xdr:nvPicPr>
            <xdr:cNvPr id="223" name="Imagen 222">
              <a:extLst>
                <a:ext uri="{FF2B5EF4-FFF2-40B4-BE49-F238E27FC236}">
                  <a16:creationId xmlns:a16="http://schemas.microsoft.com/office/drawing/2014/main" id="{2174FF41-5240-30AE-2AA7-9E962B70F011}"/>
                </a:ext>
              </a:extLst>
            </xdr:cNvPr>
            <xdr:cNvPicPr>
              <a:picLocks noChangeAspect="1"/>
            </xdr:cNvPicPr>
          </xdr:nvPicPr>
          <xdr:blipFill>
            <a:blip xmlns:r="http://schemas.openxmlformats.org/officeDocument/2006/relationships" r:embed="rId11"/>
            <a:stretch>
              <a:fillRect/>
            </a:stretch>
          </xdr:blipFill>
          <xdr:spPr>
            <a:xfrm>
              <a:off x="13335000" y="48942158"/>
              <a:ext cx="357704" cy="367200"/>
            </a:xfrm>
            <a:prstGeom prst="rect">
              <a:avLst/>
            </a:prstGeom>
          </xdr:spPr>
        </xdr:pic>
        <xdr:pic>
          <xdr:nvPicPr>
            <xdr:cNvPr id="224" name="Imagen 223">
              <a:extLst>
                <a:ext uri="{FF2B5EF4-FFF2-40B4-BE49-F238E27FC236}">
                  <a16:creationId xmlns:a16="http://schemas.microsoft.com/office/drawing/2014/main" id="{A2CA9442-E864-7B5C-FDB0-93131C415D65}"/>
                </a:ext>
              </a:extLst>
            </xdr:cNvPr>
            <xdr:cNvPicPr>
              <a:picLocks noChangeAspect="1"/>
            </xdr:cNvPicPr>
          </xdr:nvPicPr>
          <xdr:blipFill>
            <a:blip xmlns:r="http://schemas.openxmlformats.org/officeDocument/2006/relationships" r:embed="rId10"/>
            <a:stretch>
              <a:fillRect/>
            </a:stretch>
          </xdr:blipFill>
          <xdr:spPr>
            <a:xfrm>
              <a:off x="13835051" y="48950099"/>
              <a:ext cx="360106" cy="367200"/>
            </a:xfrm>
            <a:prstGeom prst="rect">
              <a:avLst/>
            </a:prstGeom>
          </xdr:spPr>
        </xdr:pic>
        <xdr:pic>
          <xdr:nvPicPr>
            <xdr:cNvPr id="225" name="Imagen 224">
              <a:extLst>
                <a:ext uri="{FF2B5EF4-FFF2-40B4-BE49-F238E27FC236}">
                  <a16:creationId xmlns:a16="http://schemas.microsoft.com/office/drawing/2014/main" id="{FE5D1D84-DDE5-1CD2-7BAE-5EC8D8A02991}"/>
                </a:ext>
              </a:extLst>
            </xdr:cNvPr>
            <xdr:cNvPicPr>
              <a:picLocks noChangeAspect="1"/>
            </xdr:cNvPicPr>
          </xdr:nvPicPr>
          <xdr:blipFill>
            <a:blip xmlns:r="http://schemas.openxmlformats.org/officeDocument/2006/relationships" r:embed="rId14"/>
            <a:stretch>
              <a:fillRect/>
            </a:stretch>
          </xdr:blipFill>
          <xdr:spPr>
            <a:xfrm>
              <a:off x="14349399" y="48950099"/>
              <a:ext cx="345085" cy="367200"/>
            </a:xfrm>
            <a:prstGeom prst="rect">
              <a:avLst/>
            </a:prstGeom>
          </xdr:spPr>
        </xdr:pic>
      </xdr:grpSp>
      <xdr:grpSp>
        <xdr:nvGrpSpPr>
          <xdr:cNvPr id="226" name="Grupo 225">
            <a:extLst>
              <a:ext uri="{FF2B5EF4-FFF2-40B4-BE49-F238E27FC236}">
                <a16:creationId xmlns:a16="http://schemas.microsoft.com/office/drawing/2014/main" id="{3625AB56-2311-4F3A-A7E1-4DF9B607CA95}"/>
              </a:ext>
            </a:extLst>
          </xdr:cNvPr>
          <xdr:cNvGrpSpPr/>
        </xdr:nvGrpSpPr>
        <xdr:grpSpPr>
          <a:xfrm>
            <a:off x="13327062" y="50054614"/>
            <a:ext cx="1359484" cy="375140"/>
            <a:chOff x="13335000" y="49030677"/>
            <a:chExt cx="1359484" cy="375140"/>
          </a:xfrm>
        </xdr:grpSpPr>
        <xdr:pic>
          <xdr:nvPicPr>
            <xdr:cNvPr id="227" name="Imagen 226">
              <a:extLst>
                <a:ext uri="{FF2B5EF4-FFF2-40B4-BE49-F238E27FC236}">
                  <a16:creationId xmlns:a16="http://schemas.microsoft.com/office/drawing/2014/main" id="{C1FAF018-6D57-D93D-A499-84B14B046A44}"/>
                </a:ext>
              </a:extLst>
            </xdr:cNvPr>
            <xdr:cNvPicPr>
              <a:picLocks noChangeAspect="1"/>
            </xdr:cNvPicPr>
          </xdr:nvPicPr>
          <xdr:blipFill>
            <a:blip xmlns:r="http://schemas.openxmlformats.org/officeDocument/2006/relationships" r:embed="rId11"/>
            <a:stretch>
              <a:fillRect/>
            </a:stretch>
          </xdr:blipFill>
          <xdr:spPr>
            <a:xfrm>
              <a:off x="13335000" y="49030677"/>
              <a:ext cx="357704" cy="367200"/>
            </a:xfrm>
            <a:prstGeom prst="rect">
              <a:avLst/>
            </a:prstGeom>
          </xdr:spPr>
        </xdr:pic>
        <xdr:pic>
          <xdr:nvPicPr>
            <xdr:cNvPr id="228" name="Imagen 227">
              <a:extLst>
                <a:ext uri="{FF2B5EF4-FFF2-40B4-BE49-F238E27FC236}">
                  <a16:creationId xmlns:a16="http://schemas.microsoft.com/office/drawing/2014/main" id="{608A5F7A-1AC1-41E1-0DD0-566854115FA3}"/>
                </a:ext>
              </a:extLst>
            </xdr:cNvPr>
            <xdr:cNvPicPr>
              <a:picLocks noChangeAspect="1"/>
            </xdr:cNvPicPr>
          </xdr:nvPicPr>
          <xdr:blipFill>
            <a:blip xmlns:r="http://schemas.openxmlformats.org/officeDocument/2006/relationships" r:embed="rId10"/>
            <a:stretch>
              <a:fillRect/>
            </a:stretch>
          </xdr:blipFill>
          <xdr:spPr>
            <a:xfrm>
              <a:off x="13835051" y="49038617"/>
              <a:ext cx="360106" cy="367200"/>
            </a:xfrm>
            <a:prstGeom prst="rect">
              <a:avLst/>
            </a:prstGeom>
          </xdr:spPr>
        </xdr:pic>
        <xdr:pic>
          <xdr:nvPicPr>
            <xdr:cNvPr id="229" name="Imagen 228">
              <a:extLst>
                <a:ext uri="{FF2B5EF4-FFF2-40B4-BE49-F238E27FC236}">
                  <a16:creationId xmlns:a16="http://schemas.microsoft.com/office/drawing/2014/main" id="{9C9CE5A1-559C-89E7-175F-DA4BA3E2E523}"/>
                </a:ext>
              </a:extLst>
            </xdr:cNvPr>
            <xdr:cNvPicPr>
              <a:picLocks noChangeAspect="1"/>
            </xdr:cNvPicPr>
          </xdr:nvPicPr>
          <xdr:blipFill>
            <a:blip xmlns:r="http://schemas.openxmlformats.org/officeDocument/2006/relationships" r:embed="rId14"/>
            <a:stretch>
              <a:fillRect/>
            </a:stretch>
          </xdr:blipFill>
          <xdr:spPr>
            <a:xfrm>
              <a:off x="14349399" y="49038617"/>
              <a:ext cx="345085" cy="367200"/>
            </a:xfrm>
            <a:prstGeom prst="rect">
              <a:avLst/>
            </a:prstGeom>
          </xdr:spPr>
        </xdr:pic>
      </xdr:grpSp>
    </xdr:grpSp>
    <xdr:clientData/>
  </xdr:twoCellAnchor>
  <xdr:twoCellAnchor editAs="oneCell">
    <xdr:from>
      <xdr:col>12</xdr:col>
      <xdr:colOff>111123</xdr:colOff>
      <xdr:row>104</xdr:row>
      <xdr:rowOff>62441</xdr:rowOff>
    </xdr:from>
    <xdr:to>
      <xdr:col>12</xdr:col>
      <xdr:colOff>450592</xdr:colOff>
      <xdr:row>104</xdr:row>
      <xdr:rowOff>435991</xdr:rowOff>
    </xdr:to>
    <xdr:pic>
      <xdr:nvPicPr>
        <xdr:cNvPr id="247" name="Imagen 246">
          <a:extLst>
            <a:ext uri="{FF2B5EF4-FFF2-40B4-BE49-F238E27FC236}">
              <a16:creationId xmlns:a16="http://schemas.microsoft.com/office/drawing/2014/main" id="{9CD4EBF5-7192-45CC-A84D-41200F741C20}"/>
            </a:ext>
          </a:extLst>
        </xdr:cNvPr>
        <xdr:cNvPicPr>
          <a:picLocks noChangeAspect="1"/>
        </xdr:cNvPicPr>
      </xdr:nvPicPr>
      <xdr:blipFill>
        <a:blip xmlns:r="http://schemas.openxmlformats.org/officeDocument/2006/relationships" r:embed="rId1"/>
        <a:stretch>
          <a:fillRect/>
        </a:stretch>
      </xdr:blipFill>
      <xdr:spPr>
        <a:xfrm>
          <a:off x="13874748" y="52434066"/>
          <a:ext cx="339469" cy="367200"/>
        </a:xfrm>
        <a:prstGeom prst="rect">
          <a:avLst/>
        </a:prstGeom>
      </xdr:spPr>
    </xdr:pic>
    <xdr:clientData/>
  </xdr:twoCellAnchor>
  <xdr:twoCellAnchor editAs="oneCell">
    <xdr:from>
      <xdr:col>13</xdr:col>
      <xdr:colOff>86782</xdr:colOff>
      <xdr:row>104</xdr:row>
      <xdr:rowOff>75669</xdr:rowOff>
    </xdr:from>
    <xdr:to>
      <xdr:col>13</xdr:col>
      <xdr:colOff>436531</xdr:colOff>
      <xdr:row>104</xdr:row>
      <xdr:rowOff>455569</xdr:rowOff>
    </xdr:to>
    <xdr:pic>
      <xdr:nvPicPr>
        <xdr:cNvPr id="248" name="Imagen 247">
          <a:extLst>
            <a:ext uri="{FF2B5EF4-FFF2-40B4-BE49-F238E27FC236}">
              <a16:creationId xmlns:a16="http://schemas.microsoft.com/office/drawing/2014/main" id="{4D448C31-4DB7-4605-87A3-1B5A62E328CD}"/>
            </a:ext>
          </a:extLst>
        </xdr:cNvPr>
        <xdr:cNvPicPr>
          <a:picLocks noChangeAspect="1"/>
        </xdr:cNvPicPr>
      </xdr:nvPicPr>
      <xdr:blipFill>
        <a:blip xmlns:r="http://schemas.openxmlformats.org/officeDocument/2006/relationships" r:embed="rId2"/>
        <a:stretch>
          <a:fillRect/>
        </a:stretch>
      </xdr:blipFill>
      <xdr:spPr>
        <a:xfrm>
          <a:off x="14350470" y="52447294"/>
          <a:ext cx="349749" cy="367200"/>
        </a:xfrm>
        <a:prstGeom prst="rect">
          <a:avLst/>
        </a:prstGeom>
      </xdr:spPr>
    </xdr:pic>
    <xdr:clientData/>
  </xdr:twoCellAnchor>
  <xdr:twoCellAnchor>
    <xdr:from>
      <xdr:col>11</xdr:col>
      <xdr:colOff>80962</xdr:colOff>
      <xdr:row>104</xdr:row>
      <xdr:rowOff>71701</xdr:rowOff>
    </xdr:from>
    <xdr:to>
      <xdr:col>13</xdr:col>
      <xdr:colOff>413555</xdr:colOff>
      <xdr:row>106</xdr:row>
      <xdr:rowOff>446575</xdr:rowOff>
    </xdr:to>
    <xdr:grpSp>
      <xdr:nvGrpSpPr>
        <xdr:cNvPr id="261" name="Grupo 260">
          <a:extLst>
            <a:ext uri="{FF2B5EF4-FFF2-40B4-BE49-F238E27FC236}">
              <a16:creationId xmlns:a16="http://schemas.microsoft.com/office/drawing/2014/main" id="{83F3D880-D816-4D14-0B11-D21043D643E4}"/>
            </a:ext>
          </a:extLst>
        </xdr:cNvPr>
        <xdr:cNvGrpSpPr/>
      </xdr:nvGrpSpPr>
      <xdr:grpSpPr>
        <a:xfrm>
          <a:off x="17392650" y="53649826"/>
          <a:ext cx="1332718" cy="1374999"/>
          <a:chOff x="13310129" y="52430979"/>
          <a:chExt cx="1334482" cy="1390874"/>
        </a:xfrm>
      </xdr:grpSpPr>
      <xdr:grpSp>
        <xdr:nvGrpSpPr>
          <xdr:cNvPr id="255" name="Grupo 254">
            <a:extLst>
              <a:ext uri="{FF2B5EF4-FFF2-40B4-BE49-F238E27FC236}">
                <a16:creationId xmlns:a16="http://schemas.microsoft.com/office/drawing/2014/main" id="{7293D9A6-EB11-5E83-5829-B6D493FD3E22}"/>
              </a:ext>
            </a:extLst>
          </xdr:cNvPr>
          <xdr:cNvGrpSpPr/>
        </xdr:nvGrpSpPr>
        <xdr:grpSpPr>
          <a:xfrm>
            <a:off x="13313832" y="52430979"/>
            <a:ext cx="1329942" cy="367200"/>
            <a:chOff x="13348228" y="52443326"/>
            <a:chExt cx="1328178" cy="367200"/>
          </a:xfrm>
        </xdr:grpSpPr>
        <xdr:pic>
          <xdr:nvPicPr>
            <xdr:cNvPr id="250" name="Imagen 249">
              <a:extLst>
                <a:ext uri="{FF2B5EF4-FFF2-40B4-BE49-F238E27FC236}">
                  <a16:creationId xmlns:a16="http://schemas.microsoft.com/office/drawing/2014/main" id="{944BA159-F94F-4984-A84A-EBCE6F7D9F4E}"/>
                </a:ext>
              </a:extLst>
            </xdr:cNvPr>
            <xdr:cNvPicPr>
              <a:picLocks noChangeAspect="1"/>
            </xdr:cNvPicPr>
          </xdr:nvPicPr>
          <xdr:blipFill>
            <a:blip xmlns:r="http://schemas.openxmlformats.org/officeDocument/2006/relationships" r:embed="rId4"/>
            <a:stretch>
              <a:fillRect/>
            </a:stretch>
          </xdr:blipFill>
          <xdr:spPr>
            <a:xfrm>
              <a:off x="13348228" y="52443326"/>
              <a:ext cx="343564" cy="367200"/>
            </a:xfrm>
            <a:prstGeom prst="rect">
              <a:avLst/>
            </a:prstGeom>
          </xdr:spPr>
        </xdr:pic>
        <xdr:pic>
          <xdr:nvPicPr>
            <xdr:cNvPr id="251" name="Imagen 250">
              <a:extLst>
                <a:ext uri="{FF2B5EF4-FFF2-40B4-BE49-F238E27FC236}">
                  <a16:creationId xmlns:a16="http://schemas.microsoft.com/office/drawing/2014/main" id="{952B0EB9-71F1-117D-EC22-3FF3D0EAD242}"/>
                </a:ext>
              </a:extLst>
            </xdr:cNvPr>
            <xdr:cNvPicPr>
              <a:picLocks noChangeAspect="1"/>
            </xdr:cNvPicPr>
          </xdr:nvPicPr>
          <xdr:blipFill>
            <a:blip xmlns:r="http://schemas.openxmlformats.org/officeDocument/2006/relationships" r:embed="rId1"/>
            <a:stretch>
              <a:fillRect/>
            </a:stretch>
          </xdr:blipFill>
          <xdr:spPr>
            <a:xfrm>
              <a:off x="13835059" y="52443326"/>
              <a:ext cx="339469" cy="367200"/>
            </a:xfrm>
            <a:prstGeom prst="rect">
              <a:avLst/>
            </a:prstGeom>
          </xdr:spPr>
        </xdr:pic>
        <xdr:pic>
          <xdr:nvPicPr>
            <xdr:cNvPr id="252" name="Imagen 251">
              <a:extLst>
                <a:ext uri="{FF2B5EF4-FFF2-40B4-BE49-F238E27FC236}">
                  <a16:creationId xmlns:a16="http://schemas.microsoft.com/office/drawing/2014/main" id="{BFEA049A-A5C3-561D-9558-96B94B673AFD}"/>
                </a:ext>
              </a:extLst>
            </xdr:cNvPr>
            <xdr:cNvPicPr>
              <a:picLocks noChangeAspect="1"/>
            </xdr:cNvPicPr>
          </xdr:nvPicPr>
          <xdr:blipFill>
            <a:blip xmlns:r="http://schemas.openxmlformats.org/officeDocument/2006/relationships" r:embed="rId2"/>
            <a:stretch>
              <a:fillRect/>
            </a:stretch>
          </xdr:blipFill>
          <xdr:spPr>
            <a:xfrm>
              <a:off x="14326657" y="52443326"/>
              <a:ext cx="349749" cy="367200"/>
            </a:xfrm>
            <a:prstGeom prst="rect">
              <a:avLst/>
            </a:prstGeom>
          </xdr:spPr>
        </xdr:pic>
      </xdr:grpSp>
      <xdr:grpSp>
        <xdr:nvGrpSpPr>
          <xdr:cNvPr id="256" name="Grupo 255">
            <a:extLst>
              <a:ext uri="{FF2B5EF4-FFF2-40B4-BE49-F238E27FC236}">
                <a16:creationId xmlns:a16="http://schemas.microsoft.com/office/drawing/2014/main" id="{DB9D8355-343E-AD50-A548-D93B4306175D}"/>
              </a:ext>
            </a:extLst>
          </xdr:cNvPr>
          <xdr:cNvGrpSpPr/>
        </xdr:nvGrpSpPr>
        <xdr:grpSpPr>
          <a:xfrm>
            <a:off x="13310129" y="52946655"/>
            <a:ext cx="1334482" cy="367200"/>
            <a:chOff x="13336587" y="52959002"/>
            <a:chExt cx="1332718" cy="367200"/>
          </a:xfrm>
        </xdr:grpSpPr>
        <xdr:pic>
          <xdr:nvPicPr>
            <xdr:cNvPr id="249" name="Imagen 248">
              <a:extLst>
                <a:ext uri="{FF2B5EF4-FFF2-40B4-BE49-F238E27FC236}">
                  <a16:creationId xmlns:a16="http://schemas.microsoft.com/office/drawing/2014/main" id="{8776BA09-7E14-44AD-87CD-57B7B90C6487}"/>
                </a:ext>
              </a:extLst>
            </xdr:cNvPr>
            <xdr:cNvPicPr>
              <a:picLocks noChangeAspect="1"/>
            </xdr:cNvPicPr>
          </xdr:nvPicPr>
          <xdr:blipFill>
            <a:blip xmlns:r="http://schemas.openxmlformats.org/officeDocument/2006/relationships" r:embed="rId11"/>
            <a:stretch>
              <a:fillRect/>
            </a:stretch>
          </xdr:blipFill>
          <xdr:spPr>
            <a:xfrm>
              <a:off x="13336587" y="52959002"/>
              <a:ext cx="357704" cy="367200"/>
            </a:xfrm>
            <a:prstGeom prst="rect">
              <a:avLst/>
            </a:prstGeom>
          </xdr:spPr>
        </xdr:pic>
        <xdr:pic>
          <xdr:nvPicPr>
            <xdr:cNvPr id="253" name="Imagen 252">
              <a:extLst>
                <a:ext uri="{FF2B5EF4-FFF2-40B4-BE49-F238E27FC236}">
                  <a16:creationId xmlns:a16="http://schemas.microsoft.com/office/drawing/2014/main" id="{49074194-9978-40BD-8030-9D487C54F3A2}"/>
                </a:ext>
              </a:extLst>
            </xdr:cNvPr>
            <xdr:cNvPicPr>
              <a:picLocks noChangeAspect="1"/>
            </xdr:cNvPicPr>
          </xdr:nvPicPr>
          <xdr:blipFill>
            <a:blip xmlns:r="http://schemas.openxmlformats.org/officeDocument/2006/relationships" r:embed="rId4"/>
            <a:stretch>
              <a:fillRect/>
            </a:stretch>
          </xdr:blipFill>
          <xdr:spPr>
            <a:xfrm>
              <a:off x="13843005" y="52959002"/>
              <a:ext cx="343564" cy="367200"/>
            </a:xfrm>
            <a:prstGeom prst="rect">
              <a:avLst/>
            </a:prstGeom>
          </xdr:spPr>
        </xdr:pic>
        <xdr:pic>
          <xdr:nvPicPr>
            <xdr:cNvPr id="254" name="Imagen 253">
              <a:extLst>
                <a:ext uri="{FF2B5EF4-FFF2-40B4-BE49-F238E27FC236}">
                  <a16:creationId xmlns:a16="http://schemas.microsoft.com/office/drawing/2014/main" id="{B986C05B-C029-479A-A603-A4E1FC0D339D}"/>
                </a:ext>
              </a:extLst>
            </xdr:cNvPr>
            <xdr:cNvPicPr>
              <a:picLocks noChangeAspect="1"/>
            </xdr:cNvPicPr>
          </xdr:nvPicPr>
          <xdr:blipFill>
            <a:blip xmlns:r="http://schemas.openxmlformats.org/officeDocument/2006/relationships" r:embed="rId1"/>
            <a:stretch>
              <a:fillRect/>
            </a:stretch>
          </xdr:blipFill>
          <xdr:spPr>
            <a:xfrm>
              <a:off x="14329836" y="52959002"/>
              <a:ext cx="339469" cy="367200"/>
            </a:xfrm>
            <a:prstGeom prst="rect">
              <a:avLst/>
            </a:prstGeom>
          </xdr:spPr>
        </xdr:pic>
      </xdr:grpSp>
      <xdr:grpSp>
        <xdr:nvGrpSpPr>
          <xdr:cNvPr id="257" name="Grupo 256">
            <a:extLst>
              <a:ext uri="{FF2B5EF4-FFF2-40B4-BE49-F238E27FC236}">
                <a16:creationId xmlns:a16="http://schemas.microsoft.com/office/drawing/2014/main" id="{7915A2B4-811F-4B5E-BE76-D24FB5A1419C}"/>
              </a:ext>
            </a:extLst>
          </xdr:cNvPr>
          <xdr:cNvGrpSpPr/>
        </xdr:nvGrpSpPr>
        <xdr:grpSpPr>
          <a:xfrm>
            <a:off x="13322834" y="53454653"/>
            <a:ext cx="827182" cy="367200"/>
            <a:chOff x="13843005" y="52959002"/>
            <a:chExt cx="826300" cy="367200"/>
          </a:xfrm>
        </xdr:grpSpPr>
        <xdr:pic>
          <xdr:nvPicPr>
            <xdr:cNvPr id="259" name="Imagen 258">
              <a:extLst>
                <a:ext uri="{FF2B5EF4-FFF2-40B4-BE49-F238E27FC236}">
                  <a16:creationId xmlns:a16="http://schemas.microsoft.com/office/drawing/2014/main" id="{A5609A5E-F6D5-57BE-E6F1-1CB896467810}"/>
                </a:ext>
              </a:extLst>
            </xdr:cNvPr>
            <xdr:cNvPicPr>
              <a:picLocks noChangeAspect="1"/>
            </xdr:cNvPicPr>
          </xdr:nvPicPr>
          <xdr:blipFill>
            <a:blip xmlns:r="http://schemas.openxmlformats.org/officeDocument/2006/relationships" r:embed="rId4"/>
            <a:stretch>
              <a:fillRect/>
            </a:stretch>
          </xdr:blipFill>
          <xdr:spPr>
            <a:xfrm>
              <a:off x="13843005" y="52959002"/>
              <a:ext cx="343564" cy="367200"/>
            </a:xfrm>
            <a:prstGeom prst="rect">
              <a:avLst/>
            </a:prstGeom>
          </xdr:spPr>
        </xdr:pic>
        <xdr:pic>
          <xdr:nvPicPr>
            <xdr:cNvPr id="260" name="Imagen 259">
              <a:extLst>
                <a:ext uri="{FF2B5EF4-FFF2-40B4-BE49-F238E27FC236}">
                  <a16:creationId xmlns:a16="http://schemas.microsoft.com/office/drawing/2014/main" id="{6E02070C-6DCE-6306-D19C-AC5D9F95C51E}"/>
                </a:ext>
              </a:extLst>
            </xdr:cNvPr>
            <xdr:cNvPicPr>
              <a:picLocks noChangeAspect="1"/>
            </xdr:cNvPicPr>
          </xdr:nvPicPr>
          <xdr:blipFill>
            <a:blip xmlns:r="http://schemas.openxmlformats.org/officeDocument/2006/relationships" r:embed="rId1"/>
            <a:stretch>
              <a:fillRect/>
            </a:stretch>
          </xdr:blipFill>
          <xdr:spPr>
            <a:xfrm>
              <a:off x="14329836" y="52959002"/>
              <a:ext cx="339469" cy="367200"/>
            </a:xfrm>
            <a:prstGeom prst="rect">
              <a:avLst/>
            </a:prstGeom>
          </xdr:spPr>
        </xdr:pic>
      </xdr:grpSp>
    </xdr:grpSp>
    <xdr:clientData/>
  </xdr:twoCellAnchor>
  <xdr:twoCellAnchor>
    <xdr:from>
      <xdr:col>11</xdr:col>
      <xdr:colOff>56448</xdr:colOff>
      <xdr:row>108</xdr:row>
      <xdr:rowOff>99952</xdr:rowOff>
    </xdr:from>
    <xdr:to>
      <xdr:col>13</xdr:col>
      <xdr:colOff>420298</xdr:colOff>
      <xdr:row>117</xdr:row>
      <xdr:rowOff>468629</xdr:rowOff>
    </xdr:to>
    <xdr:grpSp>
      <xdr:nvGrpSpPr>
        <xdr:cNvPr id="184" name="Grupo 279">
          <a:extLst>
            <a:ext uri="{FF2B5EF4-FFF2-40B4-BE49-F238E27FC236}">
              <a16:creationId xmlns:a16="http://schemas.microsoft.com/office/drawing/2014/main" id="{ACF1B339-8460-7940-777D-6182882F36AC}"/>
            </a:ext>
          </a:extLst>
        </xdr:cNvPr>
        <xdr:cNvGrpSpPr/>
      </xdr:nvGrpSpPr>
      <xdr:grpSpPr>
        <a:xfrm>
          <a:off x="17368136" y="55749765"/>
          <a:ext cx="1363975" cy="4940677"/>
          <a:chOff x="13285615" y="55477838"/>
          <a:chExt cx="1365739" cy="4935976"/>
        </a:xfrm>
      </xdr:grpSpPr>
      <xdr:grpSp>
        <xdr:nvGrpSpPr>
          <xdr:cNvPr id="190" name="Grupo 269">
            <a:extLst>
              <a:ext uri="{FF2B5EF4-FFF2-40B4-BE49-F238E27FC236}">
                <a16:creationId xmlns:a16="http://schemas.microsoft.com/office/drawing/2014/main" id="{44184EF3-E056-422B-695B-1CCDB4E797DC}"/>
              </a:ext>
            </a:extLst>
          </xdr:cNvPr>
          <xdr:cNvGrpSpPr/>
        </xdr:nvGrpSpPr>
        <xdr:grpSpPr>
          <a:xfrm>
            <a:off x="13299727" y="55477838"/>
            <a:ext cx="843627" cy="2344383"/>
            <a:chOff x="13299727" y="55477838"/>
            <a:chExt cx="843627" cy="2344383"/>
          </a:xfrm>
        </xdr:grpSpPr>
        <xdr:pic>
          <xdr:nvPicPr>
            <xdr:cNvPr id="191" name="Imagen 262">
              <a:extLst>
                <a:ext uri="{FF2B5EF4-FFF2-40B4-BE49-F238E27FC236}">
                  <a16:creationId xmlns:a16="http://schemas.microsoft.com/office/drawing/2014/main" id="{05CD9082-0505-4C7F-99B5-9BD22F00BD43}"/>
                </a:ext>
              </a:extLst>
            </xdr:cNvPr>
            <xdr:cNvPicPr>
              <a:picLocks noChangeAspect="1"/>
            </xdr:cNvPicPr>
          </xdr:nvPicPr>
          <xdr:blipFill>
            <a:blip xmlns:r="http://schemas.openxmlformats.org/officeDocument/2006/relationships" r:embed="rId1"/>
            <a:stretch>
              <a:fillRect/>
            </a:stretch>
          </xdr:blipFill>
          <xdr:spPr>
            <a:xfrm>
              <a:off x="13313839" y="55477838"/>
              <a:ext cx="339831" cy="367200"/>
            </a:xfrm>
            <a:prstGeom prst="rect">
              <a:avLst/>
            </a:prstGeom>
          </xdr:spPr>
        </xdr:pic>
        <xdr:pic>
          <xdr:nvPicPr>
            <xdr:cNvPr id="192" name="Imagen 263">
              <a:extLst>
                <a:ext uri="{FF2B5EF4-FFF2-40B4-BE49-F238E27FC236}">
                  <a16:creationId xmlns:a16="http://schemas.microsoft.com/office/drawing/2014/main" id="{90C2CFF1-423E-41FE-A5AD-C3ED2255359E}"/>
                </a:ext>
              </a:extLst>
            </xdr:cNvPr>
            <xdr:cNvPicPr>
              <a:picLocks noChangeAspect="1"/>
            </xdr:cNvPicPr>
          </xdr:nvPicPr>
          <xdr:blipFill>
            <a:blip xmlns:r="http://schemas.openxmlformats.org/officeDocument/2006/relationships" r:embed="rId1"/>
            <a:stretch>
              <a:fillRect/>
            </a:stretch>
          </xdr:blipFill>
          <xdr:spPr>
            <a:xfrm>
              <a:off x="13306783" y="55956118"/>
              <a:ext cx="339831" cy="367200"/>
            </a:xfrm>
            <a:prstGeom prst="rect">
              <a:avLst/>
            </a:prstGeom>
          </xdr:spPr>
        </xdr:pic>
        <xdr:pic>
          <xdr:nvPicPr>
            <xdr:cNvPr id="197" name="Imagen 264">
              <a:extLst>
                <a:ext uri="{FF2B5EF4-FFF2-40B4-BE49-F238E27FC236}">
                  <a16:creationId xmlns:a16="http://schemas.microsoft.com/office/drawing/2014/main" id="{5CD1CE73-7294-4A31-A7B2-97E31092A8CF}"/>
                </a:ext>
              </a:extLst>
            </xdr:cNvPr>
            <xdr:cNvPicPr>
              <a:picLocks noChangeAspect="1"/>
            </xdr:cNvPicPr>
          </xdr:nvPicPr>
          <xdr:blipFill>
            <a:blip xmlns:r="http://schemas.openxmlformats.org/officeDocument/2006/relationships" r:embed="rId1"/>
            <a:stretch>
              <a:fillRect/>
            </a:stretch>
          </xdr:blipFill>
          <xdr:spPr>
            <a:xfrm>
              <a:off x="13306783" y="56433168"/>
              <a:ext cx="339831" cy="367200"/>
            </a:xfrm>
            <a:prstGeom prst="rect">
              <a:avLst/>
            </a:prstGeom>
          </xdr:spPr>
        </xdr:pic>
        <xdr:grpSp>
          <xdr:nvGrpSpPr>
            <xdr:cNvPr id="198" name="Grupo 267">
              <a:extLst>
                <a:ext uri="{FF2B5EF4-FFF2-40B4-BE49-F238E27FC236}">
                  <a16:creationId xmlns:a16="http://schemas.microsoft.com/office/drawing/2014/main" id="{1AC45BF3-0AD0-62B3-05A9-5BF38BD2AA55}"/>
                </a:ext>
              </a:extLst>
            </xdr:cNvPr>
            <xdr:cNvGrpSpPr/>
          </xdr:nvGrpSpPr>
          <xdr:grpSpPr>
            <a:xfrm>
              <a:off x="13306783" y="56966651"/>
              <a:ext cx="836571" cy="367200"/>
              <a:chOff x="13306783" y="56966651"/>
              <a:chExt cx="836571" cy="367200"/>
            </a:xfrm>
          </xdr:grpSpPr>
          <xdr:pic>
            <xdr:nvPicPr>
              <xdr:cNvPr id="200" name="Imagen 265">
                <a:extLst>
                  <a:ext uri="{FF2B5EF4-FFF2-40B4-BE49-F238E27FC236}">
                    <a16:creationId xmlns:a16="http://schemas.microsoft.com/office/drawing/2014/main" id="{F8041B80-1E51-42A4-8F1B-4B42BE4BCB9D}"/>
                  </a:ext>
                </a:extLst>
              </xdr:cNvPr>
              <xdr:cNvPicPr>
                <a:picLocks noChangeAspect="1"/>
              </xdr:cNvPicPr>
            </xdr:nvPicPr>
            <xdr:blipFill>
              <a:blip xmlns:r="http://schemas.openxmlformats.org/officeDocument/2006/relationships" r:embed="rId1"/>
              <a:stretch>
                <a:fillRect/>
              </a:stretch>
            </xdr:blipFill>
            <xdr:spPr>
              <a:xfrm>
                <a:off x="13306783" y="56966651"/>
                <a:ext cx="339831" cy="367200"/>
              </a:xfrm>
              <a:prstGeom prst="rect">
                <a:avLst/>
              </a:prstGeom>
            </xdr:spPr>
          </xdr:pic>
          <xdr:pic>
            <xdr:nvPicPr>
              <xdr:cNvPr id="201" name="Imagen 266">
                <a:extLst>
                  <a:ext uri="{FF2B5EF4-FFF2-40B4-BE49-F238E27FC236}">
                    <a16:creationId xmlns:a16="http://schemas.microsoft.com/office/drawing/2014/main" id="{B5297764-F854-4C1F-B516-8506DE29E4F9}"/>
                  </a:ext>
                </a:extLst>
              </xdr:cNvPr>
              <xdr:cNvPicPr>
                <a:picLocks noChangeAspect="1"/>
              </xdr:cNvPicPr>
            </xdr:nvPicPr>
            <xdr:blipFill>
              <a:blip xmlns:r="http://schemas.openxmlformats.org/officeDocument/2006/relationships" r:embed="rId3"/>
              <a:stretch>
                <a:fillRect/>
              </a:stretch>
            </xdr:blipFill>
            <xdr:spPr>
              <a:xfrm>
                <a:off x="13793615" y="56978549"/>
                <a:ext cx="349739" cy="345181"/>
              </a:xfrm>
              <a:prstGeom prst="rect">
                <a:avLst/>
              </a:prstGeom>
            </xdr:spPr>
          </xdr:pic>
        </xdr:grpSp>
        <xdr:pic>
          <xdr:nvPicPr>
            <xdr:cNvPr id="202" name="Imagen 268">
              <a:extLst>
                <a:ext uri="{FF2B5EF4-FFF2-40B4-BE49-F238E27FC236}">
                  <a16:creationId xmlns:a16="http://schemas.microsoft.com/office/drawing/2014/main" id="{AFF8C777-98EA-4D32-BB70-6DDA3E914294}"/>
                </a:ext>
              </a:extLst>
            </xdr:cNvPr>
            <xdr:cNvPicPr>
              <a:picLocks noChangeAspect="1"/>
            </xdr:cNvPicPr>
          </xdr:nvPicPr>
          <xdr:blipFill>
            <a:blip xmlns:r="http://schemas.openxmlformats.org/officeDocument/2006/relationships" r:embed="rId1"/>
            <a:stretch>
              <a:fillRect/>
            </a:stretch>
          </xdr:blipFill>
          <xdr:spPr>
            <a:xfrm>
              <a:off x="13299727" y="57455021"/>
              <a:ext cx="339831" cy="367200"/>
            </a:xfrm>
            <a:prstGeom prst="rect">
              <a:avLst/>
            </a:prstGeom>
          </xdr:spPr>
        </xdr:pic>
      </xdr:grpSp>
      <xdr:pic>
        <xdr:nvPicPr>
          <xdr:cNvPr id="203" name="Imagen 270">
            <a:extLst>
              <a:ext uri="{FF2B5EF4-FFF2-40B4-BE49-F238E27FC236}">
                <a16:creationId xmlns:a16="http://schemas.microsoft.com/office/drawing/2014/main" id="{AC4AABED-3476-47DF-B5D8-44E6EE7E5BB8}"/>
              </a:ext>
            </a:extLst>
          </xdr:cNvPr>
          <xdr:cNvPicPr>
            <a:picLocks noChangeAspect="1"/>
          </xdr:cNvPicPr>
        </xdr:nvPicPr>
        <xdr:blipFill>
          <a:blip xmlns:r="http://schemas.openxmlformats.org/officeDocument/2006/relationships" r:embed="rId11"/>
          <a:stretch>
            <a:fillRect/>
          </a:stretch>
        </xdr:blipFill>
        <xdr:spPr>
          <a:xfrm>
            <a:off x="13299723" y="57945755"/>
            <a:ext cx="358177" cy="353006"/>
          </a:xfrm>
          <a:prstGeom prst="rect">
            <a:avLst/>
          </a:prstGeom>
        </xdr:spPr>
      </xdr:pic>
      <xdr:pic>
        <xdr:nvPicPr>
          <xdr:cNvPr id="231" name="Imagen 271">
            <a:extLst>
              <a:ext uri="{FF2B5EF4-FFF2-40B4-BE49-F238E27FC236}">
                <a16:creationId xmlns:a16="http://schemas.microsoft.com/office/drawing/2014/main" id="{59A837C1-0A93-42B4-970E-8B498B51B175}"/>
              </a:ext>
            </a:extLst>
          </xdr:cNvPr>
          <xdr:cNvPicPr>
            <a:picLocks noChangeAspect="1"/>
          </xdr:cNvPicPr>
        </xdr:nvPicPr>
        <xdr:blipFill>
          <a:blip xmlns:r="http://schemas.openxmlformats.org/officeDocument/2006/relationships" r:embed="rId1"/>
          <a:stretch>
            <a:fillRect/>
          </a:stretch>
        </xdr:blipFill>
        <xdr:spPr>
          <a:xfrm>
            <a:off x="13299727" y="58454020"/>
            <a:ext cx="339831" cy="367200"/>
          </a:xfrm>
          <a:prstGeom prst="rect">
            <a:avLst/>
          </a:prstGeom>
        </xdr:spPr>
      </xdr:pic>
      <xdr:pic>
        <xdr:nvPicPr>
          <xdr:cNvPr id="232" name="Imagen 272">
            <a:extLst>
              <a:ext uri="{FF2B5EF4-FFF2-40B4-BE49-F238E27FC236}">
                <a16:creationId xmlns:a16="http://schemas.microsoft.com/office/drawing/2014/main" id="{27405D3D-48B3-45EC-B736-7377941D279D}"/>
              </a:ext>
            </a:extLst>
          </xdr:cNvPr>
          <xdr:cNvPicPr>
            <a:picLocks noChangeAspect="1"/>
          </xdr:cNvPicPr>
        </xdr:nvPicPr>
        <xdr:blipFill>
          <a:blip xmlns:r="http://schemas.openxmlformats.org/officeDocument/2006/relationships" r:embed="rId1"/>
          <a:stretch>
            <a:fillRect/>
          </a:stretch>
        </xdr:blipFill>
        <xdr:spPr>
          <a:xfrm>
            <a:off x="13299727" y="58936795"/>
            <a:ext cx="339831" cy="349452"/>
          </a:xfrm>
          <a:prstGeom prst="rect">
            <a:avLst/>
          </a:prstGeom>
        </xdr:spPr>
      </xdr:pic>
      <xdr:pic>
        <xdr:nvPicPr>
          <xdr:cNvPr id="233" name="Imagen 273">
            <a:extLst>
              <a:ext uri="{FF2B5EF4-FFF2-40B4-BE49-F238E27FC236}">
                <a16:creationId xmlns:a16="http://schemas.microsoft.com/office/drawing/2014/main" id="{01D3C9FA-89C3-4261-BB1F-B05CFFC0762B}"/>
              </a:ext>
            </a:extLst>
          </xdr:cNvPr>
          <xdr:cNvPicPr>
            <a:picLocks noChangeAspect="1"/>
          </xdr:cNvPicPr>
        </xdr:nvPicPr>
        <xdr:blipFill>
          <a:blip xmlns:r="http://schemas.openxmlformats.org/officeDocument/2006/relationships" r:embed="rId11"/>
          <a:stretch>
            <a:fillRect/>
          </a:stretch>
        </xdr:blipFill>
        <xdr:spPr>
          <a:xfrm>
            <a:off x="13292671" y="59470084"/>
            <a:ext cx="358177" cy="367200"/>
          </a:xfrm>
          <a:prstGeom prst="rect">
            <a:avLst/>
          </a:prstGeom>
        </xdr:spPr>
      </xdr:pic>
      <xdr:pic>
        <xdr:nvPicPr>
          <xdr:cNvPr id="234" name="Imagen 274">
            <a:extLst>
              <a:ext uri="{FF2B5EF4-FFF2-40B4-BE49-F238E27FC236}">
                <a16:creationId xmlns:a16="http://schemas.microsoft.com/office/drawing/2014/main" id="{C37D0B93-59D9-499F-B67A-40EBD5B793BF}"/>
              </a:ext>
            </a:extLst>
          </xdr:cNvPr>
          <xdr:cNvPicPr>
            <a:picLocks noChangeAspect="1"/>
          </xdr:cNvPicPr>
        </xdr:nvPicPr>
        <xdr:blipFill>
          <a:blip xmlns:r="http://schemas.openxmlformats.org/officeDocument/2006/relationships" r:embed="rId1"/>
          <a:stretch>
            <a:fillRect/>
          </a:stretch>
        </xdr:blipFill>
        <xdr:spPr>
          <a:xfrm>
            <a:off x="13814783" y="59493877"/>
            <a:ext cx="339831" cy="367200"/>
          </a:xfrm>
          <a:prstGeom prst="rect">
            <a:avLst/>
          </a:prstGeom>
        </xdr:spPr>
      </xdr:pic>
      <xdr:pic>
        <xdr:nvPicPr>
          <xdr:cNvPr id="235" name="Imagen 275">
            <a:extLst>
              <a:ext uri="{FF2B5EF4-FFF2-40B4-BE49-F238E27FC236}">
                <a16:creationId xmlns:a16="http://schemas.microsoft.com/office/drawing/2014/main" id="{525CB293-BF86-423B-AD8A-3C3109E54479}"/>
              </a:ext>
            </a:extLst>
          </xdr:cNvPr>
          <xdr:cNvPicPr>
            <a:picLocks noChangeAspect="1"/>
          </xdr:cNvPicPr>
        </xdr:nvPicPr>
        <xdr:blipFill>
          <a:blip xmlns:r="http://schemas.openxmlformats.org/officeDocument/2006/relationships" r:embed="rId3"/>
          <a:stretch>
            <a:fillRect/>
          </a:stretch>
        </xdr:blipFill>
        <xdr:spPr>
          <a:xfrm>
            <a:off x="14301615" y="59481982"/>
            <a:ext cx="349739" cy="367200"/>
          </a:xfrm>
          <a:prstGeom prst="rect">
            <a:avLst/>
          </a:prstGeom>
        </xdr:spPr>
      </xdr:pic>
      <xdr:pic>
        <xdr:nvPicPr>
          <xdr:cNvPr id="236" name="Imagen 276">
            <a:extLst>
              <a:ext uri="{FF2B5EF4-FFF2-40B4-BE49-F238E27FC236}">
                <a16:creationId xmlns:a16="http://schemas.microsoft.com/office/drawing/2014/main" id="{C14DDE1C-A5C6-429C-A9C8-3B852EDE7E3A}"/>
              </a:ext>
            </a:extLst>
          </xdr:cNvPr>
          <xdr:cNvPicPr>
            <a:picLocks noChangeAspect="1"/>
          </xdr:cNvPicPr>
        </xdr:nvPicPr>
        <xdr:blipFill>
          <a:blip xmlns:r="http://schemas.openxmlformats.org/officeDocument/2006/relationships" r:embed="rId11"/>
          <a:stretch>
            <a:fillRect/>
          </a:stretch>
        </xdr:blipFill>
        <xdr:spPr>
          <a:xfrm>
            <a:off x="13285615" y="60034716"/>
            <a:ext cx="358177" cy="367200"/>
          </a:xfrm>
          <a:prstGeom prst="rect">
            <a:avLst/>
          </a:prstGeom>
        </xdr:spPr>
      </xdr:pic>
      <xdr:pic>
        <xdr:nvPicPr>
          <xdr:cNvPr id="237" name="Imagen 277">
            <a:extLst>
              <a:ext uri="{FF2B5EF4-FFF2-40B4-BE49-F238E27FC236}">
                <a16:creationId xmlns:a16="http://schemas.microsoft.com/office/drawing/2014/main" id="{9C4B23BC-4DD6-4239-A4EA-8E083224D4DC}"/>
              </a:ext>
            </a:extLst>
          </xdr:cNvPr>
          <xdr:cNvPicPr>
            <a:picLocks noChangeAspect="1"/>
          </xdr:cNvPicPr>
        </xdr:nvPicPr>
        <xdr:blipFill>
          <a:blip xmlns:r="http://schemas.openxmlformats.org/officeDocument/2006/relationships" r:embed="rId1"/>
          <a:stretch>
            <a:fillRect/>
          </a:stretch>
        </xdr:blipFill>
        <xdr:spPr>
          <a:xfrm>
            <a:off x="13807727" y="60034719"/>
            <a:ext cx="339831" cy="367200"/>
          </a:xfrm>
          <a:prstGeom prst="rect">
            <a:avLst/>
          </a:prstGeom>
        </xdr:spPr>
      </xdr:pic>
      <xdr:pic>
        <xdr:nvPicPr>
          <xdr:cNvPr id="238" name="Imagen 278">
            <a:extLst>
              <a:ext uri="{FF2B5EF4-FFF2-40B4-BE49-F238E27FC236}">
                <a16:creationId xmlns:a16="http://schemas.microsoft.com/office/drawing/2014/main" id="{ABC44733-8D5B-483D-996B-E7E956224675}"/>
              </a:ext>
            </a:extLst>
          </xdr:cNvPr>
          <xdr:cNvPicPr>
            <a:picLocks noChangeAspect="1"/>
          </xdr:cNvPicPr>
        </xdr:nvPicPr>
        <xdr:blipFill>
          <a:blip xmlns:r="http://schemas.openxmlformats.org/officeDocument/2006/relationships" r:embed="rId3"/>
          <a:stretch>
            <a:fillRect/>
          </a:stretch>
        </xdr:blipFill>
        <xdr:spPr>
          <a:xfrm>
            <a:off x="14301615" y="60046614"/>
            <a:ext cx="349739" cy="367200"/>
          </a:xfrm>
          <a:prstGeom prst="rect">
            <a:avLst/>
          </a:prstGeom>
        </xdr:spPr>
      </xdr:pic>
    </xdr:grpSp>
    <xdr:clientData/>
  </xdr:twoCellAnchor>
  <xdr:twoCellAnchor editAs="oneCell">
    <xdr:from>
      <xdr:col>11</xdr:col>
      <xdr:colOff>80079</xdr:colOff>
      <xdr:row>119</xdr:row>
      <xdr:rowOff>72140</xdr:rowOff>
    </xdr:from>
    <xdr:to>
      <xdr:col>11</xdr:col>
      <xdr:colOff>436493</xdr:colOff>
      <xdr:row>119</xdr:row>
      <xdr:rowOff>439340</xdr:rowOff>
    </xdr:to>
    <xdr:pic>
      <xdr:nvPicPr>
        <xdr:cNvPr id="283" name="Imagen 282">
          <a:extLst>
            <a:ext uri="{FF2B5EF4-FFF2-40B4-BE49-F238E27FC236}">
              <a16:creationId xmlns:a16="http://schemas.microsoft.com/office/drawing/2014/main" id="{80C36756-10EA-4F2E-8B84-DDA16FA06C75}"/>
            </a:ext>
          </a:extLst>
        </xdr:cNvPr>
        <xdr:cNvPicPr>
          <a:picLocks noChangeAspect="1"/>
        </xdr:cNvPicPr>
      </xdr:nvPicPr>
      <xdr:blipFill>
        <a:blip xmlns:r="http://schemas.openxmlformats.org/officeDocument/2006/relationships" r:embed="rId19"/>
        <a:stretch>
          <a:fillRect/>
        </a:stretch>
      </xdr:blipFill>
      <xdr:spPr>
        <a:xfrm>
          <a:off x="13309246" y="61067418"/>
          <a:ext cx="353239" cy="367200"/>
        </a:xfrm>
        <a:prstGeom prst="rect">
          <a:avLst/>
        </a:prstGeom>
      </xdr:spPr>
    </xdr:pic>
    <xdr:clientData/>
  </xdr:twoCellAnchor>
  <xdr:twoCellAnchor editAs="oneCell">
    <xdr:from>
      <xdr:col>12</xdr:col>
      <xdr:colOff>81140</xdr:colOff>
      <xdr:row>119</xdr:row>
      <xdr:rowOff>65084</xdr:rowOff>
    </xdr:from>
    <xdr:to>
      <xdr:col>12</xdr:col>
      <xdr:colOff>431054</xdr:colOff>
      <xdr:row>119</xdr:row>
      <xdr:rowOff>435459</xdr:rowOff>
    </xdr:to>
    <xdr:pic>
      <xdr:nvPicPr>
        <xdr:cNvPr id="284" name="Imagen 283">
          <a:extLst>
            <a:ext uri="{FF2B5EF4-FFF2-40B4-BE49-F238E27FC236}">
              <a16:creationId xmlns:a16="http://schemas.microsoft.com/office/drawing/2014/main" id="{DC529A6A-8F54-42E7-9AC3-912829B6A711}"/>
            </a:ext>
          </a:extLst>
        </xdr:cNvPr>
        <xdr:cNvPicPr>
          <a:picLocks noChangeAspect="1"/>
        </xdr:cNvPicPr>
      </xdr:nvPicPr>
      <xdr:blipFill>
        <a:blip xmlns:r="http://schemas.openxmlformats.org/officeDocument/2006/relationships" r:embed="rId4"/>
        <a:stretch>
          <a:fillRect/>
        </a:stretch>
      </xdr:blipFill>
      <xdr:spPr>
        <a:xfrm>
          <a:off x="13811251" y="61060362"/>
          <a:ext cx="343564" cy="367200"/>
        </a:xfrm>
        <a:prstGeom prst="rect">
          <a:avLst/>
        </a:prstGeom>
      </xdr:spPr>
    </xdr:pic>
    <xdr:clientData/>
  </xdr:twoCellAnchor>
  <xdr:twoCellAnchor>
    <xdr:from>
      <xdr:col>11</xdr:col>
      <xdr:colOff>66679</xdr:colOff>
      <xdr:row>119</xdr:row>
      <xdr:rowOff>68259</xdr:rowOff>
    </xdr:from>
    <xdr:to>
      <xdr:col>14</xdr:col>
      <xdr:colOff>427191</xdr:colOff>
      <xdr:row>121</xdr:row>
      <xdr:rowOff>448692</xdr:rowOff>
    </xdr:to>
    <xdr:grpSp>
      <xdr:nvGrpSpPr>
        <xdr:cNvPr id="176" name="Grupo 290">
          <a:extLst>
            <a:ext uri="{FF2B5EF4-FFF2-40B4-BE49-F238E27FC236}">
              <a16:creationId xmlns:a16="http://schemas.microsoft.com/office/drawing/2014/main" id="{0298739E-E1AB-5042-6705-CAC0DF5A873B}"/>
            </a:ext>
          </a:extLst>
        </xdr:cNvPr>
        <xdr:cNvGrpSpPr/>
      </xdr:nvGrpSpPr>
      <xdr:grpSpPr>
        <a:xfrm>
          <a:off x="17378367" y="61361634"/>
          <a:ext cx="1860699" cy="1380558"/>
          <a:chOff x="13292671" y="61060362"/>
          <a:chExt cx="1869695" cy="1402783"/>
        </a:xfrm>
      </xdr:grpSpPr>
      <xdr:pic>
        <xdr:nvPicPr>
          <xdr:cNvPr id="177" name="Imagen 280">
            <a:extLst>
              <a:ext uri="{FF2B5EF4-FFF2-40B4-BE49-F238E27FC236}">
                <a16:creationId xmlns:a16="http://schemas.microsoft.com/office/drawing/2014/main" id="{657CDC41-7F56-48FD-8902-D106AD9DC8E7}"/>
              </a:ext>
            </a:extLst>
          </xdr:cNvPr>
          <xdr:cNvPicPr>
            <a:picLocks noChangeAspect="1"/>
          </xdr:cNvPicPr>
        </xdr:nvPicPr>
        <xdr:blipFill>
          <a:blip xmlns:r="http://schemas.openxmlformats.org/officeDocument/2006/relationships" r:embed="rId1"/>
          <a:stretch>
            <a:fillRect/>
          </a:stretch>
        </xdr:blipFill>
        <xdr:spPr>
          <a:xfrm>
            <a:off x="14315723" y="61067418"/>
            <a:ext cx="339469" cy="367200"/>
          </a:xfrm>
          <a:prstGeom prst="rect">
            <a:avLst/>
          </a:prstGeom>
        </xdr:spPr>
      </xdr:pic>
      <xdr:pic>
        <xdr:nvPicPr>
          <xdr:cNvPr id="178" name="Imagen 281">
            <a:extLst>
              <a:ext uri="{FF2B5EF4-FFF2-40B4-BE49-F238E27FC236}">
                <a16:creationId xmlns:a16="http://schemas.microsoft.com/office/drawing/2014/main" id="{891A30B1-CD9B-4028-A16B-2B339FD9317C}"/>
              </a:ext>
            </a:extLst>
          </xdr:cNvPr>
          <xdr:cNvPicPr>
            <a:picLocks noChangeAspect="1"/>
          </xdr:cNvPicPr>
        </xdr:nvPicPr>
        <xdr:blipFill>
          <a:blip xmlns:r="http://schemas.openxmlformats.org/officeDocument/2006/relationships" r:embed="rId2"/>
          <a:stretch>
            <a:fillRect/>
          </a:stretch>
        </xdr:blipFill>
        <xdr:spPr>
          <a:xfrm>
            <a:off x="14812617" y="61060362"/>
            <a:ext cx="349749" cy="367200"/>
          </a:xfrm>
          <a:prstGeom prst="rect">
            <a:avLst/>
          </a:prstGeom>
        </xdr:spPr>
      </xdr:pic>
      <xdr:pic>
        <xdr:nvPicPr>
          <xdr:cNvPr id="179" name="Imagen 284">
            <a:extLst>
              <a:ext uri="{FF2B5EF4-FFF2-40B4-BE49-F238E27FC236}">
                <a16:creationId xmlns:a16="http://schemas.microsoft.com/office/drawing/2014/main" id="{18C325FD-2F87-4192-828B-DDB13F582655}"/>
              </a:ext>
            </a:extLst>
          </xdr:cNvPr>
          <xdr:cNvPicPr>
            <a:picLocks noChangeAspect="1"/>
          </xdr:cNvPicPr>
        </xdr:nvPicPr>
        <xdr:blipFill>
          <a:blip xmlns:r="http://schemas.openxmlformats.org/officeDocument/2006/relationships" r:embed="rId1"/>
          <a:stretch>
            <a:fillRect/>
          </a:stretch>
        </xdr:blipFill>
        <xdr:spPr>
          <a:xfrm>
            <a:off x="13292671" y="61573838"/>
            <a:ext cx="339469" cy="367200"/>
          </a:xfrm>
          <a:prstGeom prst="rect">
            <a:avLst/>
          </a:prstGeom>
        </xdr:spPr>
      </xdr:pic>
      <xdr:pic>
        <xdr:nvPicPr>
          <xdr:cNvPr id="180" name="Imagen 285">
            <a:extLst>
              <a:ext uri="{FF2B5EF4-FFF2-40B4-BE49-F238E27FC236}">
                <a16:creationId xmlns:a16="http://schemas.microsoft.com/office/drawing/2014/main" id="{42FA847D-6107-419A-842E-867CEA67CE34}"/>
              </a:ext>
            </a:extLst>
          </xdr:cNvPr>
          <xdr:cNvPicPr>
            <a:picLocks noChangeAspect="1"/>
          </xdr:cNvPicPr>
        </xdr:nvPicPr>
        <xdr:blipFill>
          <a:blip xmlns:r="http://schemas.openxmlformats.org/officeDocument/2006/relationships" r:embed="rId1"/>
          <a:stretch>
            <a:fillRect/>
          </a:stretch>
        </xdr:blipFill>
        <xdr:spPr>
          <a:xfrm>
            <a:off x="13804194" y="62095945"/>
            <a:ext cx="339469" cy="367200"/>
          </a:xfrm>
          <a:prstGeom prst="rect">
            <a:avLst/>
          </a:prstGeom>
        </xdr:spPr>
      </xdr:pic>
      <xdr:pic>
        <xdr:nvPicPr>
          <xdr:cNvPr id="181" name="Imagen 286">
            <a:extLst>
              <a:ext uri="{FF2B5EF4-FFF2-40B4-BE49-F238E27FC236}">
                <a16:creationId xmlns:a16="http://schemas.microsoft.com/office/drawing/2014/main" id="{DBB305B7-8558-4EEE-BBCC-1EEDB69B4CC6}"/>
              </a:ext>
            </a:extLst>
          </xdr:cNvPr>
          <xdr:cNvPicPr>
            <a:picLocks noChangeAspect="1"/>
          </xdr:cNvPicPr>
        </xdr:nvPicPr>
        <xdr:blipFill>
          <a:blip xmlns:r="http://schemas.openxmlformats.org/officeDocument/2006/relationships" r:embed="rId2"/>
          <a:stretch>
            <a:fillRect/>
          </a:stretch>
        </xdr:blipFill>
        <xdr:spPr>
          <a:xfrm>
            <a:off x="14301088" y="62088889"/>
            <a:ext cx="349749" cy="367200"/>
          </a:xfrm>
          <a:prstGeom prst="rect">
            <a:avLst/>
          </a:prstGeom>
        </xdr:spPr>
      </xdr:pic>
      <xdr:pic>
        <xdr:nvPicPr>
          <xdr:cNvPr id="182" name="Imagen 287">
            <a:extLst>
              <a:ext uri="{FF2B5EF4-FFF2-40B4-BE49-F238E27FC236}">
                <a16:creationId xmlns:a16="http://schemas.microsoft.com/office/drawing/2014/main" id="{3511E1DD-C133-424F-95DD-49D61C130E49}"/>
              </a:ext>
            </a:extLst>
          </xdr:cNvPr>
          <xdr:cNvPicPr>
            <a:picLocks noChangeAspect="1"/>
          </xdr:cNvPicPr>
        </xdr:nvPicPr>
        <xdr:blipFill>
          <a:blip xmlns:r="http://schemas.openxmlformats.org/officeDocument/2006/relationships" r:embed="rId4"/>
          <a:stretch>
            <a:fillRect/>
          </a:stretch>
        </xdr:blipFill>
        <xdr:spPr>
          <a:xfrm>
            <a:off x="13299722" y="62088889"/>
            <a:ext cx="343564" cy="367200"/>
          </a:xfrm>
          <a:prstGeom prst="rect">
            <a:avLst/>
          </a:prstGeom>
        </xdr:spPr>
      </xdr:pic>
      <xdr:pic>
        <xdr:nvPicPr>
          <xdr:cNvPr id="183" name="Imagen 288">
            <a:extLst>
              <a:ext uri="{FF2B5EF4-FFF2-40B4-BE49-F238E27FC236}">
                <a16:creationId xmlns:a16="http://schemas.microsoft.com/office/drawing/2014/main" id="{CFE7D9C6-C731-B63A-168A-EF3FD482D5F7}"/>
              </a:ext>
            </a:extLst>
          </xdr:cNvPr>
          <xdr:cNvPicPr>
            <a:picLocks noChangeAspect="1"/>
          </xdr:cNvPicPr>
        </xdr:nvPicPr>
        <xdr:blipFill>
          <a:blip xmlns:r="http://schemas.openxmlformats.org/officeDocument/2006/relationships" r:embed="rId19"/>
          <a:stretch>
            <a:fillRect/>
          </a:stretch>
        </xdr:blipFill>
        <xdr:spPr>
          <a:xfrm>
            <a:off x="13330412" y="61067418"/>
            <a:ext cx="353239" cy="367200"/>
          </a:xfrm>
          <a:prstGeom prst="rect">
            <a:avLst/>
          </a:prstGeom>
        </xdr:spPr>
      </xdr:pic>
    </xdr:grpSp>
    <xdr:clientData/>
  </xdr:twoCellAnchor>
  <xdr:twoCellAnchor>
    <xdr:from>
      <xdr:col>11</xdr:col>
      <xdr:colOff>91168</xdr:colOff>
      <xdr:row>126</xdr:row>
      <xdr:rowOff>74386</xdr:rowOff>
    </xdr:from>
    <xdr:to>
      <xdr:col>12</xdr:col>
      <xdr:colOff>417545</xdr:colOff>
      <xdr:row>126</xdr:row>
      <xdr:rowOff>421740</xdr:rowOff>
    </xdr:to>
    <xdr:grpSp>
      <xdr:nvGrpSpPr>
        <xdr:cNvPr id="187" name="Grupo 186">
          <a:extLst>
            <a:ext uri="{FF2B5EF4-FFF2-40B4-BE49-F238E27FC236}">
              <a16:creationId xmlns:a16="http://schemas.microsoft.com/office/drawing/2014/main" id="{C07597DC-2F0E-FC97-27E2-C86A479EB36C}"/>
            </a:ext>
          </a:extLst>
        </xdr:cNvPr>
        <xdr:cNvGrpSpPr/>
      </xdr:nvGrpSpPr>
      <xdr:grpSpPr>
        <a:xfrm>
          <a:off x="17402856" y="65511136"/>
          <a:ext cx="826439" cy="347354"/>
          <a:chOff x="13321393" y="64062429"/>
          <a:chExt cx="839366" cy="350529"/>
        </a:xfrm>
      </xdr:grpSpPr>
      <xdr:pic>
        <xdr:nvPicPr>
          <xdr:cNvPr id="185" name="Imagen 184">
            <a:extLst>
              <a:ext uri="{FF2B5EF4-FFF2-40B4-BE49-F238E27FC236}">
                <a16:creationId xmlns:a16="http://schemas.microsoft.com/office/drawing/2014/main" id="{AA9677B5-D319-4AF3-B32D-1C655F28BB96}"/>
              </a:ext>
            </a:extLst>
          </xdr:cNvPr>
          <xdr:cNvPicPr>
            <a:picLocks noChangeAspect="1"/>
          </xdr:cNvPicPr>
        </xdr:nvPicPr>
        <xdr:blipFill>
          <a:blip xmlns:r="http://schemas.openxmlformats.org/officeDocument/2006/relationships" r:embed="rId1"/>
          <a:stretch>
            <a:fillRect/>
          </a:stretch>
        </xdr:blipFill>
        <xdr:spPr>
          <a:xfrm>
            <a:off x="13825014" y="64063045"/>
            <a:ext cx="335745" cy="349913"/>
          </a:xfrm>
          <a:prstGeom prst="rect">
            <a:avLst/>
          </a:prstGeom>
        </xdr:spPr>
      </xdr:pic>
      <xdr:pic>
        <xdr:nvPicPr>
          <xdr:cNvPr id="186" name="Imagen 185">
            <a:extLst>
              <a:ext uri="{FF2B5EF4-FFF2-40B4-BE49-F238E27FC236}">
                <a16:creationId xmlns:a16="http://schemas.microsoft.com/office/drawing/2014/main" id="{63DC13BC-5186-4112-991B-1666B363C659}"/>
              </a:ext>
            </a:extLst>
          </xdr:cNvPr>
          <xdr:cNvPicPr>
            <a:picLocks noChangeAspect="1"/>
          </xdr:cNvPicPr>
        </xdr:nvPicPr>
        <xdr:blipFill>
          <a:blip xmlns:r="http://schemas.openxmlformats.org/officeDocument/2006/relationships" r:embed="rId4"/>
          <a:stretch>
            <a:fillRect/>
          </a:stretch>
        </xdr:blipFill>
        <xdr:spPr>
          <a:xfrm>
            <a:off x="13321393" y="64062429"/>
            <a:ext cx="342985" cy="349913"/>
          </a:xfrm>
          <a:prstGeom prst="rect">
            <a:avLst/>
          </a:prstGeom>
        </xdr:spPr>
      </xdr:pic>
    </xdr:grpSp>
    <xdr:clientData/>
  </xdr:twoCellAnchor>
  <xdr:twoCellAnchor>
    <xdr:from>
      <xdr:col>11</xdr:col>
      <xdr:colOff>78467</xdr:colOff>
      <xdr:row>128</xdr:row>
      <xdr:rowOff>119288</xdr:rowOff>
    </xdr:from>
    <xdr:to>
      <xdr:col>11</xdr:col>
      <xdr:colOff>416134</xdr:colOff>
      <xdr:row>128</xdr:row>
      <xdr:rowOff>491976</xdr:rowOff>
    </xdr:to>
    <xdr:pic>
      <xdr:nvPicPr>
        <xdr:cNvPr id="188" name="Imagen 187">
          <a:extLst>
            <a:ext uri="{FF2B5EF4-FFF2-40B4-BE49-F238E27FC236}">
              <a16:creationId xmlns:a16="http://schemas.microsoft.com/office/drawing/2014/main" id="{9F1E6B9C-ED25-48C0-8464-170D7101EC86}"/>
            </a:ext>
          </a:extLst>
        </xdr:cNvPr>
        <xdr:cNvPicPr>
          <a:picLocks noChangeAspect="1"/>
        </xdr:cNvPicPr>
      </xdr:nvPicPr>
      <xdr:blipFill>
        <a:blip xmlns:r="http://schemas.openxmlformats.org/officeDocument/2006/relationships" r:embed="rId1"/>
        <a:stretch>
          <a:fillRect/>
        </a:stretch>
      </xdr:blipFill>
      <xdr:spPr>
        <a:xfrm>
          <a:off x="17032967" y="66522145"/>
          <a:ext cx="337667" cy="372688"/>
        </a:xfrm>
        <a:prstGeom prst="rect">
          <a:avLst/>
        </a:prstGeom>
      </xdr:spPr>
    </xdr:pic>
    <xdr:clientData/>
  </xdr:twoCellAnchor>
  <xdr:twoCellAnchor>
    <xdr:from>
      <xdr:col>11</xdr:col>
      <xdr:colOff>85724</xdr:colOff>
      <xdr:row>130</xdr:row>
      <xdr:rowOff>64861</xdr:rowOff>
    </xdr:from>
    <xdr:to>
      <xdr:col>13</xdr:col>
      <xdr:colOff>431409</xdr:colOff>
      <xdr:row>130</xdr:row>
      <xdr:rowOff>447936</xdr:rowOff>
    </xdr:to>
    <xdr:grpSp>
      <xdr:nvGrpSpPr>
        <xdr:cNvPr id="196" name="Grupo 195">
          <a:extLst>
            <a:ext uri="{FF2B5EF4-FFF2-40B4-BE49-F238E27FC236}">
              <a16:creationId xmlns:a16="http://schemas.microsoft.com/office/drawing/2014/main" id="{5F37F26C-B89F-AF27-76D2-997DC52A000F}"/>
            </a:ext>
          </a:extLst>
        </xdr:cNvPr>
        <xdr:cNvGrpSpPr/>
      </xdr:nvGrpSpPr>
      <xdr:grpSpPr>
        <a:xfrm>
          <a:off x="17397412" y="67478049"/>
          <a:ext cx="1345810" cy="383075"/>
          <a:chOff x="13407117" y="66141147"/>
          <a:chExt cx="1352613" cy="383075"/>
        </a:xfrm>
      </xdr:grpSpPr>
      <xdr:grpSp>
        <xdr:nvGrpSpPr>
          <xdr:cNvPr id="189" name="Grupo 188">
            <a:extLst>
              <a:ext uri="{FF2B5EF4-FFF2-40B4-BE49-F238E27FC236}">
                <a16:creationId xmlns:a16="http://schemas.microsoft.com/office/drawing/2014/main" id="{65050196-AABA-4060-89DF-61B6BABBD528}"/>
              </a:ext>
            </a:extLst>
          </xdr:cNvPr>
          <xdr:cNvGrpSpPr/>
        </xdr:nvGrpSpPr>
        <xdr:grpSpPr>
          <a:xfrm>
            <a:off x="13410292" y="66151578"/>
            <a:ext cx="845716" cy="360054"/>
            <a:chOff x="13321393" y="64062429"/>
            <a:chExt cx="839366" cy="350529"/>
          </a:xfrm>
        </xdr:grpSpPr>
        <xdr:pic>
          <xdr:nvPicPr>
            <xdr:cNvPr id="193" name="Imagen 192">
              <a:extLst>
                <a:ext uri="{FF2B5EF4-FFF2-40B4-BE49-F238E27FC236}">
                  <a16:creationId xmlns:a16="http://schemas.microsoft.com/office/drawing/2014/main" id="{C86B3CD5-25C8-681E-2156-71B460F7BB6F}"/>
                </a:ext>
              </a:extLst>
            </xdr:cNvPr>
            <xdr:cNvPicPr>
              <a:picLocks noChangeAspect="1"/>
            </xdr:cNvPicPr>
          </xdr:nvPicPr>
          <xdr:blipFill>
            <a:blip xmlns:r="http://schemas.openxmlformats.org/officeDocument/2006/relationships" r:embed="rId1"/>
            <a:stretch>
              <a:fillRect/>
            </a:stretch>
          </xdr:blipFill>
          <xdr:spPr>
            <a:xfrm>
              <a:off x="13825014" y="64063045"/>
              <a:ext cx="335745" cy="349913"/>
            </a:xfrm>
            <a:prstGeom prst="rect">
              <a:avLst/>
            </a:prstGeom>
          </xdr:spPr>
        </xdr:pic>
        <xdr:pic>
          <xdr:nvPicPr>
            <xdr:cNvPr id="194" name="Imagen 193">
              <a:extLst>
                <a:ext uri="{FF2B5EF4-FFF2-40B4-BE49-F238E27FC236}">
                  <a16:creationId xmlns:a16="http://schemas.microsoft.com/office/drawing/2014/main" id="{41060AC1-5F53-3CE4-ABEA-57FB8451E19D}"/>
                </a:ext>
              </a:extLst>
            </xdr:cNvPr>
            <xdr:cNvPicPr>
              <a:picLocks noChangeAspect="1"/>
            </xdr:cNvPicPr>
          </xdr:nvPicPr>
          <xdr:blipFill>
            <a:blip xmlns:r="http://schemas.openxmlformats.org/officeDocument/2006/relationships" r:embed="rId4"/>
            <a:stretch>
              <a:fillRect/>
            </a:stretch>
          </xdr:blipFill>
          <xdr:spPr>
            <a:xfrm>
              <a:off x="13321393" y="64062429"/>
              <a:ext cx="342985" cy="349913"/>
            </a:xfrm>
            <a:prstGeom prst="rect">
              <a:avLst/>
            </a:prstGeom>
          </xdr:spPr>
        </xdr:pic>
      </xdr:grpSp>
      <xdr:pic>
        <xdr:nvPicPr>
          <xdr:cNvPr id="195" name="Imagen 194">
            <a:extLst>
              <a:ext uri="{FF2B5EF4-FFF2-40B4-BE49-F238E27FC236}">
                <a16:creationId xmlns:a16="http://schemas.microsoft.com/office/drawing/2014/main" id="{13B9A477-F1FC-4B8F-BB5F-16A91F830E15}"/>
              </a:ext>
            </a:extLst>
          </xdr:cNvPr>
          <xdr:cNvPicPr>
            <a:picLocks noChangeAspect="1"/>
          </xdr:cNvPicPr>
        </xdr:nvPicPr>
        <xdr:blipFill>
          <a:blip xmlns:r="http://schemas.openxmlformats.org/officeDocument/2006/relationships" r:embed="rId3"/>
          <a:stretch>
            <a:fillRect/>
          </a:stretch>
        </xdr:blipFill>
        <xdr:spPr>
          <a:xfrm>
            <a:off x="14403613" y="66141147"/>
            <a:ext cx="356117" cy="383075"/>
          </a:xfrm>
          <a:prstGeom prst="rect">
            <a:avLst/>
          </a:prstGeom>
        </xdr:spPr>
      </xdr:pic>
    </xdr:grpSp>
    <xdr:clientData/>
  </xdr:twoCellAnchor>
  <xdr:twoCellAnchor>
    <xdr:from>
      <xdr:col>11</xdr:col>
      <xdr:colOff>98424</xdr:colOff>
      <xdr:row>132</xdr:row>
      <xdr:rowOff>87992</xdr:rowOff>
    </xdr:from>
    <xdr:to>
      <xdr:col>12</xdr:col>
      <xdr:colOff>431151</xdr:colOff>
      <xdr:row>132</xdr:row>
      <xdr:rowOff>428996</xdr:rowOff>
    </xdr:to>
    <xdr:grpSp>
      <xdr:nvGrpSpPr>
        <xdr:cNvPr id="199" name="Grupo 198">
          <a:extLst>
            <a:ext uri="{FF2B5EF4-FFF2-40B4-BE49-F238E27FC236}">
              <a16:creationId xmlns:a16="http://schemas.microsoft.com/office/drawing/2014/main" id="{527ADD59-8BF6-4609-BC88-55DD407DD4D1}"/>
            </a:ext>
          </a:extLst>
        </xdr:cNvPr>
        <xdr:cNvGrpSpPr/>
      </xdr:nvGrpSpPr>
      <xdr:grpSpPr>
        <a:xfrm>
          <a:off x="17410112" y="68501305"/>
          <a:ext cx="832789" cy="341004"/>
          <a:chOff x="13321393" y="64062429"/>
          <a:chExt cx="839366" cy="350529"/>
        </a:xfrm>
      </xdr:grpSpPr>
      <xdr:pic>
        <xdr:nvPicPr>
          <xdr:cNvPr id="210" name="Imagen 209">
            <a:extLst>
              <a:ext uri="{FF2B5EF4-FFF2-40B4-BE49-F238E27FC236}">
                <a16:creationId xmlns:a16="http://schemas.microsoft.com/office/drawing/2014/main" id="{53B7E825-1936-65D5-394E-0CC6A2CE8EE1}"/>
              </a:ext>
            </a:extLst>
          </xdr:cNvPr>
          <xdr:cNvPicPr>
            <a:picLocks noChangeAspect="1"/>
          </xdr:cNvPicPr>
        </xdr:nvPicPr>
        <xdr:blipFill>
          <a:blip xmlns:r="http://schemas.openxmlformats.org/officeDocument/2006/relationships" r:embed="rId1"/>
          <a:stretch>
            <a:fillRect/>
          </a:stretch>
        </xdr:blipFill>
        <xdr:spPr>
          <a:xfrm>
            <a:off x="13825014" y="64063045"/>
            <a:ext cx="335745" cy="349913"/>
          </a:xfrm>
          <a:prstGeom prst="rect">
            <a:avLst/>
          </a:prstGeom>
        </xdr:spPr>
      </xdr:pic>
      <xdr:pic>
        <xdr:nvPicPr>
          <xdr:cNvPr id="216" name="Imagen 215">
            <a:extLst>
              <a:ext uri="{FF2B5EF4-FFF2-40B4-BE49-F238E27FC236}">
                <a16:creationId xmlns:a16="http://schemas.microsoft.com/office/drawing/2014/main" id="{A454F509-ADBF-8E1B-ADB1-6DBCA78F6F42}"/>
              </a:ext>
            </a:extLst>
          </xdr:cNvPr>
          <xdr:cNvPicPr>
            <a:picLocks noChangeAspect="1"/>
          </xdr:cNvPicPr>
        </xdr:nvPicPr>
        <xdr:blipFill>
          <a:blip xmlns:r="http://schemas.openxmlformats.org/officeDocument/2006/relationships" r:embed="rId4"/>
          <a:stretch>
            <a:fillRect/>
          </a:stretch>
        </xdr:blipFill>
        <xdr:spPr>
          <a:xfrm>
            <a:off x="13321393" y="64062429"/>
            <a:ext cx="342985" cy="349913"/>
          </a:xfrm>
          <a:prstGeom prst="rect">
            <a:avLst/>
          </a:prstGeom>
        </xdr:spPr>
      </xdr:pic>
    </xdr:grpSp>
    <xdr:clientData/>
  </xdr:twoCellAnchor>
  <xdr:twoCellAnchor>
    <xdr:from>
      <xdr:col>11</xdr:col>
      <xdr:colOff>88899</xdr:colOff>
      <xdr:row>134</xdr:row>
      <xdr:rowOff>54428</xdr:rowOff>
    </xdr:from>
    <xdr:to>
      <xdr:col>11</xdr:col>
      <xdr:colOff>430644</xdr:colOff>
      <xdr:row>134</xdr:row>
      <xdr:rowOff>447028</xdr:rowOff>
    </xdr:to>
    <xdr:pic>
      <xdr:nvPicPr>
        <xdr:cNvPr id="218" name="Imagen 217">
          <a:extLst>
            <a:ext uri="{FF2B5EF4-FFF2-40B4-BE49-F238E27FC236}">
              <a16:creationId xmlns:a16="http://schemas.microsoft.com/office/drawing/2014/main" id="{D1520532-DADC-4349-87A0-8E2C2A31DBB6}"/>
            </a:ext>
          </a:extLst>
        </xdr:cNvPr>
        <xdr:cNvPicPr>
          <a:picLocks noChangeAspect="1"/>
        </xdr:cNvPicPr>
      </xdr:nvPicPr>
      <xdr:blipFill>
        <a:blip xmlns:r="http://schemas.openxmlformats.org/officeDocument/2006/relationships" r:embed="rId3"/>
        <a:stretch>
          <a:fillRect/>
        </a:stretch>
      </xdr:blipFill>
      <xdr:spPr>
        <a:xfrm>
          <a:off x="13410292" y="68144571"/>
          <a:ext cx="341745" cy="392600"/>
        </a:xfrm>
        <a:prstGeom prst="rect">
          <a:avLst/>
        </a:prstGeom>
      </xdr:spPr>
    </xdr:pic>
    <xdr:clientData/>
  </xdr:twoCellAnchor>
  <xdr:twoCellAnchor editAs="oneCell">
    <xdr:from>
      <xdr:col>11</xdr:col>
      <xdr:colOff>64860</xdr:colOff>
      <xdr:row>136</xdr:row>
      <xdr:rowOff>64860</xdr:rowOff>
    </xdr:from>
    <xdr:to>
      <xdr:col>11</xdr:col>
      <xdr:colOff>430450</xdr:colOff>
      <xdr:row>136</xdr:row>
      <xdr:rowOff>435235</xdr:rowOff>
    </xdr:to>
    <xdr:pic>
      <xdr:nvPicPr>
        <xdr:cNvPr id="258" name="Imagen 257">
          <a:extLst>
            <a:ext uri="{FF2B5EF4-FFF2-40B4-BE49-F238E27FC236}">
              <a16:creationId xmlns:a16="http://schemas.microsoft.com/office/drawing/2014/main" id="{BBBAD92B-301D-4052-A14E-D545140497BB}"/>
            </a:ext>
          </a:extLst>
        </xdr:cNvPr>
        <xdr:cNvPicPr>
          <a:picLocks noChangeAspect="1"/>
        </xdr:cNvPicPr>
      </xdr:nvPicPr>
      <xdr:blipFill>
        <a:blip xmlns:r="http://schemas.openxmlformats.org/officeDocument/2006/relationships" r:embed="rId20"/>
        <a:stretch>
          <a:fillRect/>
        </a:stretch>
      </xdr:blipFill>
      <xdr:spPr>
        <a:xfrm>
          <a:off x="13386253" y="69161931"/>
          <a:ext cx="362415" cy="370375"/>
        </a:xfrm>
        <a:prstGeom prst="rect">
          <a:avLst/>
        </a:prstGeom>
      </xdr:spPr>
    </xdr:pic>
    <xdr:clientData/>
  </xdr:twoCellAnchor>
  <xdr:twoCellAnchor>
    <xdr:from>
      <xdr:col>11</xdr:col>
      <xdr:colOff>68035</xdr:colOff>
      <xdr:row>139</xdr:row>
      <xdr:rowOff>74385</xdr:rowOff>
    </xdr:from>
    <xdr:to>
      <xdr:col>12</xdr:col>
      <xdr:colOff>449173</xdr:colOff>
      <xdr:row>139</xdr:row>
      <xdr:rowOff>448842</xdr:rowOff>
    </xdr:to>
    <xdr:grpSp>
      <xdr:nvGrpSpPr>
        <xdr:cNvPr id="294" name="Grupo 293">
          <a:extLst>
            <a:ext uri="{FF2B5EF4-FFF2-40B4-BE49-F238E27FC236}">
              <a16:creationId xmlns:a16="http://schemas.microsoft.com/office/drawing/2014/main" id="{55EF9FF8-5DF1-5504-621D-D40605BF5549}"/>
            </a:ext>
          </a:extLst>
        </xdr:cNvPr>
        <xdr:cNvGrpSpPr/>
      </xdr:nvGrpSpPr>
      <xdr:grpSpPr>
        <a:xfrm>
          <a:off x="17379723" y="71988135"/>
          <a:ext cx="881200" cy="374457"/>
          <a:chOff x="13386253" y="70681849"/>
          <a:chExt cx="894127" cy="374457"/>
        </a:xfrm>
      </xdr:grpSpPr>
      <xdr:pic>
        <xdr:nvPicPr>
          <xdr:cNvPr id="292" name="Imagen 291">
            <a:extLst>
              <a:ext uri="{FF2B5EF4-FFF2-40B4-BE49-F238E27FC236}">
                <a16:creationId xmlns:a16="http://schemas.microsoft.com/office/drawing/2014/main" id="{05196393-9C7E-4503-813A-FF84092228FF}"/>
              </a:ext>
            </a:extLst>
          </xdr:cNvPr>
          <xdr:cNvPicPr>
            <a:picLocks noChangeAspect="1"/>
          </xdr:cNvPicPr>
        </xdr:nvPicPr>
        <xdr:blipFill>
          <a:blip xmlns:r="http://schemas.openxmlformats.org/officeDocument/2006/relationships" r:embed="rId8"/>
          <a:stretch>
            <a:fillRect/>
          </a:stretch>
        </xdr:blipFill>
        <xdr:spPr>
          <a:xfrm>
            <a:off x="13386253" y="70685931"/>
            <a:ext cx="366859" cy="370375"/>
          </a:xfrm>
          <a:prstGeom prst="rect">
            <a:avLst/>
          </a:prstGeom>
        </xdr:spPr>
      </xdr:pic>
      <xdr:pic>
        <xdr:nvPicPr>
          <xdr:cNvPr id="293" name="Imagen 292">
            <a:extLst>
              <a:ext uri="{FF2B5EF4-FFF2-40B4-BE49-F238E27FC236}">
                <a16:creationId xmlns:a16="http://schemas.microsoft.com/office/drawing/2014/main" id="{725B3279-2A79-40B6-BC6F-7CA10933DC74}"/>
              </a:ext>
            </a:extLst>
          </xdr:cNvPr>
          <xdr:cNvPicPr>
            <a:picLocks noChangeAspect="1"/>
          </xdr:cNvPicPr>
        </xdr:nvPicPr>
        <xdr:blipFill>
          <a:blip xmlns:r="http://schemas.openxmlformats.org/officeDocument/2006/relationships" r:embed="rId20"/>
          <a:stretch>
            <a:fillRect/>
          </a:stretch>
        </xdr:blipFill>
        <xdr:spPr>
          <a:xfrm>
            <a:off x="13912708" y="70681849"/>
            <a:ext cx="367672" cy="370375"/>
          </a:xfrm>
          <a:prstGeom prst="rect">
            <a:avLst/>
          </a:prstGeom>
        </xdr:spPr>
      </xdr:pic>
    </xdr:grpSp>
    <xdr:clientData/>
  </xdr:twoCellAnchor>
  <xdr:twoCellAnchor>
    <xdr:from>
      <xdr:col>11</xdr:col>
      <xdr:colOff>74381</xdr:colOff>
      <xdr:row>141</xdr:row>
      <xdr:rowOff>64808</xdr:rowOff>
    </xdr:from>
    <xdr:to>
      <xdr:col>13</xdr:col>
      <xdr:colOff>427325</xdr:colOff>
      <xdr:row>142</xdr:row>
      <xdr:rowOff>481383</xdr:rowOff>
    </xdr:to>
    <xdr:grpSp>
      <xdr:nvGrpSpPr>
        <xdr:cNvPr id="305" name="Grupo 304">
          <a:extLst>
            <a:ext uri="{FF2B5EF4-FFF2-40B4-BE49-F238E27FC236}">
              <a16:creationId xmlns:a16="http://schemas.microsoft.com/office/drawing/2014/main" id="{8C4ABB5E-865A-9E12-1865-A65D8388C8E4}"/>
            </a:ext>
          </a:extLst>
        </xdr:cNvPr>
        <xdr:cNvGrpSpPr/>
      </xdr:nvGrpSpPr>
      <xdr:grpSpPr>
        <a:xfrm>
          <a:off x="17386069" y="72978683"/>
          <a:ext cx="1353069" cy="907113"/>
          <a:chOff x="13395778" y="71679253"/>
          <a:chExt cx="1359865" cy="920026"/>
        </a:xfrm>
      </xdr:grpSpPr>
      <xdr:grpSp>
        <xdr:nvGrpSpPr>
          <xdr:cNvPr id="295" name="Grupo 294">
            <a:extLst>
              <a:ext uri="{FF2B5EF4-FFF2-40B4-BE49-F238E27FC236}">
                <a16:creationId xmlns:a16="http://schemas.microsoft.com/office/drawing/2014/main" id="{46D6BC12-C4DC-46EB-A8D4-1ABB6656FED5}"/>
              </a:ext>
            </a:extLst>
          </xdr:cNvPr>
          <xdr:cNvGrpSpPr/>
        </xdr:nvGrpSpPr>
        <xdr:grpSpPr>
          <a:xfrm>
            <a:off x="13395778" y="71679253"/>
            <a:ext cx="1349438" cy="379900"/>
            <a:chOff x="13407117" y="66141147"/>
            <a:chExt cx="1352613" cy="383075"/>
          </a:xfrm>
        </xdr:grpSpPr>
        <xdr:grpSp>
          <xdr:nvGrpSpPr>
            <xdr:cNvPr id="296" name="Grupo 295">
              <a:extLst>
                <a:ext uri="{FF2B5EF4-FFF2-40B4-BE49-F238E27FC236}">
                  <a16:creationId xmlns:a16="http://schemas.microsoft.com/office/drawing/2014/main" id="{C44ECB76-DE0F-3636-B187-EF7AE146E550}"/>
                </a:ext>
              </a:extLst>
            </xdr:cNvPr>
            <xdr:cNvGrpSpPr/>
          </xdr:nvGrpSpPr>
          <xdr:grpSpPr>
            <a:xfrm>
              <a:off x="13410292" y="66151578"/>
              <a:ext cx="845716" cy="360054"/>
              <a:chOff x="13321393" y="64062429"/>
              <a:chExt cx="839366" cy="350529"/>
            </a:xfrm>
          </xdr:grpSpPr>
          <xdr:pic>
            <xdr:nvPicPr>
              <xdr:cNvPr id="298" name="Imagen 297">
                <a:extLst>
                  <a:ext uri="{FF2B5EF4-FFF2-40B4-BE49-F238E27FC236}">
                    <a16:creationId xmlns:a16="http://schemas.microsoft.com/office/drawing/2014/main" id="{4254BFB0-DEDF-F558-A6D3-AAC46B737B96}"/>
                  </a:ext>
                </a:extLst>
              </xdr:cNvPr>
              <xdr:cNvPicPr>
                <a:picLocks noChangeAspect="1"/>
              </xdr:cNvPicPr>
            </xdr:nvPicPr>
            <xdr:blipFill>
              <a:blip xmlns:r="http://schemas.openxmlformats.org/officeDocument/2006/relationships" r:embed="rId1"/>
              <a:stretch>
                <a:fillRect/>
              </a:stretch>
            </xdr:blipFill>
            <xdr:spPr>
              <a:xfrm>
                <a:off x="13825014" y="64063045"/>
                <a:ext cx="335745" cy="349913"/>
              </a:xfrm>
              <a:prstGeom prst="rect">
                <a:avLst/>
              </a:prstGeom>
            </xdr:spPr>
          </xdr:pic>
          <xdr:pic>
            <xdr:nvPicPr>
              <xdr:cNvPr id="299" name="Imagen 298">
                <a:extLst>
                  <a:ext uri="{FF2B5EF4-FFF2-40B4-BE49-F238E27FC236}">
                    <a16:creationId xmlns:a16="http://schemas.microsoft.com/office/drawing/2014/main" id="{E7345B73-82A4-FE4A-8A94-DF2A768FEE11}"/>
                  </a:ext>
                </a:extLst>
              </xdr:cNvPr>
              <xdr:cNvPicPr>
                <a:picLocks noChangeAspect="1"/>
              </xdr:cNvPicPr>
            </xdr:nvPicPr>
            <xdr:blipFill>
              <a:blip xmlns:r="http://schemas.openxmlformats.org/officeDocument/2006/relationships" r:embed="rId4"/>
              <a:stretch>
                <a:fillRect/>
              </a:stretch>
            </xdr:blipFill>
            <xdr:spPr>
              <a:xfrm>
                <a:off x="13321393" y="64062429"/>
                <a:ext cx="342985" cy="349913"/>
              </a:xfrm>
              <a:prstGeom prst="rect">
                <a:avLst/>
              </a:prstGeom>
            </xdr:spPr>
          </xdr:pic>
        </xdr:grpSp>
        <xdr:pic>
          <xdr:nvPicPr>
            <xdr:cNvPr id="297" name="Imagen 296">
              <a:extLst>
                <a:ext uri="{FF2B5EF4-FFF2-40B4-BE49-F238E27FC236}">
                  <a16:creationId xmlns:a16="http://schemas.microsoft.com/office/drawing/2014/main" id="{78BFE290-73E4-ACD2-4F34-E59BD0D733D0}"/>
                </a:ext>
              </a:extLst>
            </xdr:cNvPr>
            <xdr:cNvPicPr>
              <a:picLocks noChangeAspect="1"/>
            </xdr:cNvPicPr>
          </xdr:nvPicPr>
          <xdr:blipFill>
            <a:blip xmlns:r="http://schemas.openxmlformats.org/officeDocument/2006/relationships" r:embed="rId3"/>
            <a:stretch>
              <a:fillRect/>
            </a:stretch>
          </xdr:blipFill>
          <xdr:spPr>
            <a:xfrm>
              <a:off x="14403613" y="66141147"/>
              <a:ext cx="356117" cy="383075"/>
            </a:xfrm>
            <a:prstGeom prst="rect">
              <a:avLst/>
            </a:prstGeom>
          </xdr:spPr>
        </xdr:pic>
      </xdr:grpSp>
      <xdr:grpSp>
        <xdr:nvGrpSpPr>
          <xdr:cNvPr id="300" name="Grupo 299">
            <a:extLst>
              <a:ext uri="{FF2B5EF4-FFF2-40B4-BE49-F238E27FC236}">
                <a16:creationId xmlns:a16="http://schemas.microsoft.com/office/drawing/2014/main" id="{9920AD71-777F-43C2-A1F7-547F81D65BFF}"/>
              </a:ext>
            </a:extLst>
          </xdr:cNvPr>
          <xdr:cNvGrpSpPr/>
        </xdr:nvGrpSpPr>
        <xdr:grpSpPr>
          <a:xfrm>
            <a:off x="13409373" y="72213030"/>
            <a:ext cx="1346270" cy="386249"/>
            <a:chOff x="13410292" y="66168232"/>
            <a:chExt cx="1349438" cy="383075"/>
          </a:xfrm>
        </xdr:grpSpPr>
        <xdr:grpSp>
          <xdr:nvGrpSpPr>
            <xdr:cNvPr id="301" name="Grupo 300">
              <a:extLst>
                <a:ext uri="{FF2B5EF4-FFF2-40B4-BE49-F238E27FC236}">
                  <a16:creationId xmlns:a16="http://schemas.microsoft.com/office/drawing/2014/main" id="{F1C1C87B-82DB-C386-5757-6C717D8BA6E4}"/>
                </a:ext>
              </a:extLst>
            </xdr:cNvPr>
            <xdr:cNvGrpSpPr/>
          </xdr:nvGrpSpPr>
          <xdr:grpSpPr>
            <a:xfrm>
              <a:off x="13410292" y="66178373"/>
              <a:ext cx="845716" cy="360197"/>
              <a:chOff x="13321393" y="64088658"/>
              <a:chExt cx="839366" cy="350669"/>
            </a:xfrm>
          </xdr:grpSpPr>
          <xdr:pic>
            <xdr:nvPicPr>
              <xdr:cNvPr id="303" name="Imagen 302">
                <a:extLst>
                  <a:ext uri="{FF2B5EF4-FFF2-40B4-BE49-F238E27FC236}">
                    <a16:creationId xmlns:a16="http://schemas.microsoft.com/office/drawing/2014/main" id="{FF843EA2-5202-1EDF-B016-7143DC942B19}"/>
                  </a:ext>
                </a:extLst>
              </xdr:cNvPr>
              <xdr:cNvPicPr>
                <a:picLocks noChangeAspect="1"/>
              </xdr:cNvPicPr>
            </xdr:nvPicPr>
            <xdr:blipFill>
              <a:blip xmlns:r="http://schemas.openxmlformats.org/officeDocument/2006/relationships" r:embed="rId1"/>
              <a:stretch>
                <a:fillRect/>
              </a:stretch>
            </xdr:blipFill>
            <xdr:spPr>
              <a:xfrm>
                <a:off x="13825014" y="64089414"/>
                <a:ext cx="335745" cy="349913"/>
              </a:xfrm>
              <a:prstGeom prst="rect">
                <a:avLst/>
              </a:prstGeom>
            </xdr:spPr>
          </xdr:pic>
          <xdr:pic>
            <xdr:nvPicPr>
              <xdr:cNvPr id="304" name="Imagen 303">
                <a:extLst>
                  <a:ext uri="{FF2B5EF4-FFF2-40B4-BE49-F238E27FC236}">
                    <a16:creationId xmlns:a16="http://schemas.microsoft.com/office/drawing/2014/main" id="{2841FCDD-E298-391B-BA5B-4606878C4E4D}"/>
                  </a:ext>
                </a:extLst>
              </xdr:cNvPr>
              <xdr:cNvPicPr>
                <a:picLocks noChangeAspect="1"/>
              </xdr:cNvPicPr>
            </xdr:nvPicPr>
            <xdr:blipFill>
              <a:blip xmlns:r="http://schemas.openxmlformats.org/officeDocument/2006/relationships" r:embed="rId4"/>
              <a:stretch>
                <a:fillRect/>
              </a:stretch>
            </xdr:blipFill>
            <xdr:spPr>
              <a:xfrm>
                <a:off x="13321393" y="64088658"/>
                <a:ext cx="342985" cy="349913"/>
              </a:xfrm>
              <a:prstGeom prst="rect">
                <a:avLst/>
              </a:prstGeom>
            </xdr:spPr>
          </xdr:pic>
        </xdr:grpSp>
        <xdr:pic>
          <xdr:nvPicPr>
            <xdr:cNvPr id="302" name="Imagen 301">
              <a:extLst>
                <a:ext uri="{FF2B5EF4-FFF2-40B4-BE49-F238E27FC236}">
                  <a16:creationId xmlns:a16="http://schemas.microsoft.com/office/drawing/2014/main" id="{EEA19DF0-AEDE-2D87-1038-E57F3C79A342}"/>
                </a:ext>
              </a:extLst>
            </xdr:cNvPr>
            <xdr:cNvPicPr>
              <a:picLocks noChangeAspect="1"/>
            </xdr:cNvPicPr>
          </xdr:nvPicPr>
          <xdr:blipFill>
            <a:blip xmlns:r="http://schemas.openxmlformats.org/officeDocument/2006/relationships" r:embed="rId3"/>
            <a:stretch>
              <a:fillRect/>
            </a:stretch>
          </xdr:blipFill>
          <xdr:spPr>
            <a:xfrm>
              <a:off x="14403613" y="66168232"/>
              <a:ext cx="356117" cy="383075"/>
            </a:xfrm>
            <a:prstGeom prst="rect">
              <a:avLst/>
            </a:prstGeom>
          </xdr:spPr>
        </xdr:pic>
      </xdr:grpSp>
    </xdr:grpSp>
    <xdr:clientData/>
  </xdr:twoCellAnchor>
  <xdr:twoCellAnchor>
    <xdr:from>
      <xdr:col>11</xdr:col>
      <xdr:colOff>71437</xdr:colOff>
      <xdr:row>144</xdr:row>
      <xdr:rowOff>53976</xdr:rowOff>
    </xdr:from>
    <xdr:to>
      <xdr:col>11</xdr:col>
      <xdr:colOff>430234</xdr:colOff>
      <xdr:row>144</xdr:row>
      <xdr:rowOff>439176</xdr:rowOff>
    </xdr:to>
    <xdr:pic>
      <xdr:nvPicPr>
        <xdr:cNvPr id="312" name="Imagen 311">
          <a:extLst>
            <a:ext uri="{FF2B5EF4-FFF2-40B4-BE49-F238E27FC236}">
              <a16:creationId xmlns:a16="http://schemas.microsoft.com/office/drawing/2014/main" id="{DF81B92A-0C49-4EC3-A998-5E2CB00891F6}"/>
            </a:ext>
          </a:extLst>
        </xdr:cNvPr>
        <xdr:cNvPicPr>
          <a:picLocks noChangeAspect="1"/>
        </xdr:cNvPicPr>
      </xdr:nvPicPr>
      <xdr:blipFill>
        <a:blip xmlns:r="http://schemas.openxmlformats.org/officeDocument/2006/relationships" r:embed="rId3"/>
        <a:stretch>
          <a:fillRect/>
        </a:stretch>
      </xdr:blipFill>
      <xdr:spPr>
        <a:xfrm>
          <a:off x="13335000" y="72682101"/>
          <a:ext cx="358797" cy="385200"/>
        </a:xfrm>
        <a:prstGeom prst="rect">
          <a:avLst/>
        </a:prstGeom>
      </xdr:spPr>
    </xdr:pic>
    <xdr:clientData/>
  </xdr:twoCellAnchor>
  <xdr:twoCellAnchor>
    <xdr:from>
      <xdr:col>11</xdr:col>
      <xdr:colOff>123831</xdr:colOff>
      <xdr:row>46</xdr:row>
      <xdr:rowOff>293158</xdr:rowOff>
    </xdr:from>
    <xdr:to>
      <xdr:col>12</xdr:col>
      <xdr:colOff>422431</xdr:colOff>
      <xdr:row>47</xdr:row>
      <xdr:rowOff>450608</xdr:rowOff>
    </xdr:to>
    <xdr:grpSp>
      <xdr:nvGrpSpPr>
        <xdr:cNvPr id="70" name="Grupo 69">
          <a:extLst>
            <a:ext uri="{FF2B5EF4-FFF2-40B4-BE49-F238E27FC236}">
              <a16:creationId xmlns:a16="http://schemas.microsoft.com/office/drawing/2014/main" id="{768723DA-F26C-68EA-E1DE-2B6909602270}"/>
            </a:ext>
          </a:extLst>
        </xdr:cNvPr>
        <xdr:cNvGrpSpPr/>
      </xdr:nvGrpSpPr>
      <xdr:grpSpPr>
        <a:xfrm>
          <a:off x="17435519" y="22367346"/>
          <a:ext cx="798662" cy="1038512"/>
          <a:chOff x="17067742" y="22084241"/>
          <a:chExt cx="806516" cy="1046450"/>
        </a:xfrm>
      </xdr:grpSpPr>
      <xdr:pic>
        <xdr:nvPicPr>
          <xdr:cNvPr id="67" name="Imagen 66">
            <a:extLst>
              <a:ext uri="{FF2B5EF4-FFF2-40B4-BE49-F238E27FC236}">
                <a16:creationId xmlns:a16="http://schemas.microsoft.com/office/drawing/2014/main" id="{4BC7F615-4F66-4C8F-ADC9-5833DBD2E552}"/>
              </a:ext>
            </a:extLst>
          </xdr:cNvPr>
          <xdr:cNvPicPr>
            <a:picLocks noChangeAspect="1"/>
          </xdr:cNvPicPr>
        </xdr:nvPicPr>
        <xdr:blipFill>
          <a:blip xmlns:r="http://schemas.openxmlformats.org/officeDocument/2006/relationships" r:embed="rId1"/>
          <a:stretch>
            <a:fillRect/>
          </a:stretch>
        </xdr:blipFill>
        <xdr:spPr>
          <a:xfrm>
            <a:off x="17084676" y="22084241"/>
            <a:ext cx="318599" cy="362752"/>
          </a:xfrm>
          <a:prstGeom prst="rect">
            <a:avLst/>
          </a:prstGeom>
        </xdr:spPr>
      </xdr:pic>
      <xdr:pic>
        <xdr:nvPicPr>
          <xdr:cNvPr id="68" name="Imagen 67">
            <a:extLst>
              <a:ext uri="{FF2B5EF4-FFF2-40B4-BE49-F238E27FC236}">
                <a16:creationId xmlns:a16="http://schemas.microsoft.com/office/drawing/2014/main" id="{76CA2334-F0D6-4711-B074-9F2331D529B0}"/>
              </a:ext>
            </a:extLst>
          </xdr:cNvPr>
          <xdr:cNvPicPr>
            <a:picLocks noChangeAspect="1"/>
          </xdr:cNvPicPr>
        </xdr:nvPicPr>
        <xdr:blipFill>
          <a:blip xmlns:r="http://schemas.openxmlformats.org/officeDocument/2006/relationships" r:embed="rId9"/>
          <a:stretch>
            <a:fillRect/>
          </a:stretch>
        </xdr:blipFill>
        <xdr:spPr>
          <a:xfrm>
            <a:off x="17526000" y="22084241"/>
            <a:ext cx="348258" cy="362752"/>
          </a:xfrm>
          <a:prstGeom prst="rect">
            <a:avLst/>
          </a:prstGeom>
        </xdr:spPr>
      </xdr:pic>
      <xdr:pic>
        <xdr:nvPicPr>
          <xdr:cNvPr id="69" name="Imagen 68">
            <a:extLst>
              <a:ext uri="{FF2B5EF4-FFF2-40B4-BE49-F238E27FC236}">
                <a16:creationId xmlns:a16="http://schemas.microsoft.com/office/drawing/2014/main" id="{EE9DDA25-EABD-4F77-A984-F7660261E864}"/>
              </a:ext>
            </a:extLst>
          </xdr:cNvPr>
          <xdr:cNvPicPr>
            <a:picLocks noChangeAspect="1"/>
          </xdr:cNvPicPr>
        </xdr:nvPicPr>
        <xdr:blipFill>
          <a:blip xmlns:r="http://schemas.openxmlformats.org/officeDocument/2006/relationships" r:embed="rId15"/>
          <a:stretch>
            <a:fillRect/>
          </a:stretch>
        </xdr:blipFill>
        <xdr:spPr>
          <a:xfrm>
            <a:off x="17067742" y="22743583"/>
            <a:ext cx="359621" cy="387108"/>
          </a:xfrm>
          <a:prstGeom prst="rect">
            <a:avLst/>
          </a:prstGeom>
        </xdr:spPr>
      </xdr:pic>
    </xdr:grpSp>
    <xdr:clientData/>
  </xdr:twoCellAnchor>
  <xdr:twoCellAnchor>
    <xdr:from>
      <xdr:col>11</xdr:col>
      <xdr:colOff>68006</xdr:colOff>
      <xdr:row>123</xdr:row>
      <xdr:rowOff>436304</xdr:rowOff>
    </xdr:from>
    <xdr:to>
      <xdr:col>13</xdr:col>
      <xdr:colOff>437460</xdr:colOff>
      <xdr:row>124</xdr:row>
      <xdr:rowOff>502249</xdr:rowOff>
    </xdr:to>
    <xdr:grpSp>
      <xdr:nvGrpSpPr>
        <xdr:cNvPr id="2944" name="Grupo 70">
          <a:extLst>
            <a:ext uri="{FF2B5EF4-FFF2-40B4-BE49-F238E27FC236}">
              <a16:creationId xmlns:a16="http://schemas.microsoft.com/office/drawing/2014/main" id="{C158CC6D-965E-4101-9AE6-29DC04D50D68}"/>
            </a:ext>
          </a:extLst>
        </xdr:cNvPr>
        <xdr:cNvGrpSpPr/>
      </xdr:nvGrpSpPr>
      <xdr:grpSpPr>
        <a:xfrm>
          <a:off x="17379694" y="63729929"/>
          <a:ext cx="1369579" cy="1077976"/>
          <a:chOff x="13409385" y="62592309"/>
          <a:chExt cx="1389017" cy="961085"/>
        </a:xfrm>
      </xdr:grpSpPr>
      <xdr:grpSp>
        <xdr:nvGrpSpPr>
          <xdr:cNvPr id="2945" name="Grupo 71">
            <a:extLst>
              <a:ext uri="{FF2B5EF4-FFF2-40B4-BE49-F238E27FC236}">
                <a16:creationId xmlns:a16="http://schemas.microsoft.com/office/drawing/2014/main" id="{6A51AC62-053D-AFA2-ED5A-55C1FA53BB17}"/>
              </a:ext>
            </a:extLst>
          </xdr:cNvPr>
          <xdr:cNvGrpSpPr/>
        </xdr:nvGrpSpPr>
        <xdr:grpSpPr>
          <a:xfrm>
            <a:off x="13413465" y="63266224"/>
            <a:ext cx="1384937" cy="287170"/>
            <a:chOff x="13447032" y="63263832"/>
            <a:chExt cx="1375203" cy="289697"/>
          </a:xfrm>
        </xdr:grpSpPr>
        <xdr:pic>
          <xdr:nvPicPr>
            <xdr:cNvPr id="2946" name="Imagen 75">
              <a:extLst>
                <a:ext uri="{FF2B5EF4-FFF2-40B4-BE49-F238E27FC236}">
                  <a16:creationId xmlns:a16="http://schemas.microsoft.com/office/drawing/2014/main" id="{D113A7A8-162E-9C1D-B92E-10B0FABF202C}"/>
                </a:ext>
              </a:extLst>
            </xdr:cNvPr>
            <xdr:cNvPicPr>
              <a:picLocks noChangeAspect="1"/>
            </xdr:cNvPicPr>
          </xdr:nvPicPr>
          <xdr:blipFill>
            <a:blip xmlns:r="http://schemas.openxmlformats.org/officeDocument/2006/relationships" r:embed="rId1"/>
            <a:stretch>
              <a:fillRect/>
            </a:stretch>
          </xdr:blipFill>
          <xdr:spPr>
            <a:xfrm>
              <a:off x="13951830" y="63264461"/>
              <a:ext cx="358054" cy="289068"/>
            </a:xfrm>
            <a:prstGeom prst="rect">
              <a:avLst/>
            </a:prstGeom>
          </xdr:spPr>
        </xdr:pic>
        <xdr:pic>
          <xdr:nvPicPr>
            <xdr:cNvPr id="2947" name="Imagen 76">
              <a:extLst>
                <a:ext uri="{FF2B5EF4-FFF2-40B4-BE49-F238E27FC236}">
                  <a16:creationId xmlns:a16="http://schemas.microsoft.com/office/drawing/2014/main" id="{580157ED-266B-940F-CE8A-EB439CBC4D61}"/>
                </a:ext>
              </a:extLst>
            </xdr:cNvPr>
            <xdr:cNvPicPr>
              <a:picLocks noChangeAspect="1"/>
            </xdr:cNvPicPr>
          </xdr:nvPicPr>
          <xdr:blipFill>
            <a:blip xmlns:r="http://schemas.openxmlformats.org/officeDocument/2006/relationships" r:embed="rId2"/>
            <a:stretch>
              <a:fillRect/>
            </a:stretch>
          </xdr:blipFill>
          <xdr:spPr>
            <a:xfrm>
              <a:off x="14442696" y="63263833"/>
              <a:ext cx="379539" cy="289068"/>
            </a:xfrm>
            <a:prstGeom prst="rect">
              <a:avLst/>
            </a:prstGeom>
          </xdr:spPr>
        </xdr:pic>
        <xdr:pic>
          <xdr:nvPicPr>
            <xdr:cNvPr id="2948" name="Imagen 77">
              <a:extLst>
                <a:ext uri="{FF2B5EF4-FFF2-40B4-BE49-F238E27FC236}">
                  <a16:creationId xmlns:a16="http://schemas.microsoft.com/office/drawing/2014/main" id="{A2031828-74AD-8E85-A974-5511268BC840}"/>
                </a:ext>
              </a:extLst>
            </xdr:cNvPr>
            <xdr:cNvPicPr>
              <a:picLocks noChangeAspect="1"/>
            </xdr:cNvPicPr>
          </xdr:nvPicPr>
          <xdr:blipFill>
            <a:blip xmlns:r="http://schemas.openxmlformats.org/officeDocument/2006/relationships" r:embed="rId4"/>
            <a:stretch>
              <a:fillRect/>
            </a:stretch>
          </xdr:blipFill>
          <xdr:spPr>
            <a:xfrm>
              <a:off x="13447032" y="63263832"/>
              <a:ext cx="371741" cy="288226"/>
            </a:xfrm>
            <a:prstGeom prst="rect">
              <a:avLst/>
            </a:prstGeom>
          </xdr:spPr>
        </xdr:pic>
      </xdr:grpSp>
      <xdr:grpSp>
        <xdr:nvGrpSpPr>
          <xdr:cNvPr id="2949" name="Grupo 72">
            <a:extLst>
              <a:ext uri="{FF2B5EF4-FFF2-40B4-BE49-F238E27FC236}">
                <a16:creationId xmlns:a16="http://schemas.microsoft.com/office/drawing/2014/main" id="{545E71DA-214C-0D4F-A116-FEE37A2ED18A}"/>
              </a:ext>
            </a:extLst>
          </xdr:cNvPr>
          <xdr:cNvGrpSpPr/>
        </xdr:nvGrpSpPr>
        <xdr:grpSpPr>
          <a:xfrm>
            <a:off x="13409385" y="62592309"/>
            <a:ext cx="856755" cy="287314"/>
            <a:chOff x="13447031" y="63094382"/>
            <a:chExt cx="856755" cy="295038"/>
          </a:xfrm>
        </xdr:grpSpPr>
        <xdr:pic>
          <xdr:nvPicPr>
            <xdr:cNvPr id="2950" name="Imagen 73">
              <a:extLst>
                <a:ext uri="{FF2B5EF4-FFF2-40B4-BE49-F238E27FC236}">
                  <a16:creationId xmlns:a16="http://schemas.microsoft.com/office/drawing/2014/main" id="{8C5729DD-C87F-7A8C-97AC-C5BB0BDF33EA}"/>
                </a:ext>
              </a:extLst>
            </xdr:cNvPr>
            <xdr:cNvPicPr>
              <a:picLocks noChangeAspect="1"/>
            </xdr:cNvPicPr>
          </xdr:nvPicPr>
          <xdr:blipFill>
            <a:blip xmlns:r="http://schemas.openxmlformats.org/officeDocument/2006/relationships" r:embed="rId1"/>
            <a:stretch>
              <a:fillRect/>
            </a:stretch>
          </xdr:blipFill>
          <xdr:spPr>
            <a:xfrm>
              <a:off x="13951830" y="63095171"/>
              <a:ext cx="351956" cy="294249"/>
            </a:xfrm>
            <a:prstGeom prst="rect">
              <a:avLst/>
            </a:prstGeom>
          </xdr:spPr>
        </xdr:pic>
        <xdr:pic>
          <xdr:nvPicPr>
            <xdr:cNvPr id="2951" name="Imagen 74">
              <a:extLst>
                <a:ext uri="{FF2B5EF4-FFF2-40B4-BE49-F238E27FC236}">
                  <a16:creationId xmlns:a16="http://schemas.microsoft.com/office/drawing/2014/main" id="{F15760AE-9BB3-33A5-CB1E-9E36B489B3A9}"/>
                </a:ext>
              </a:extLst>
            </xdr:cNvPr>
            <xdr:cNvPicPr>
              <a:picLocks noChangeAspect="1"/>
            </xdr:cNvPicPr>
          </xdr:nvPicPr>
          <xdr:blipFill>
            <a:blip xmlns:r="http://schemas.openxmlformats.org/officeDocument/2006/relationships" r:embed="rId4"/>
            <a:stretch>
              <a:fillRect/>
            </a:stretch>
          </xdr:blipFill>
          <xdr:spPr>
            <a:xfrm>
              <a:off x="13447031" y="63094382"/>
              <a:ext cx="366478" cy="294249"/>
            </a:xfrm>
            <a:prstGeom prst="rect">
              <a:avLst/>
            </a:prstGeom>
          </xdr:spPr>
        </xdr:pic>
      </xdr:grp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xdr:row>
      <xdr:rowOff>116231</xdr:rowOff>
    </xdr:from>
    <xdr:to>
      <xdr:col>9</xdr:col>
      <xdr:colOff>39643</xdr:colOff>
      <xdr:row>5</xdr:row>
      <xdr:rowOff>85648</xdr:rowOff>
    </xdr:to>
    <xdr:pic>
      <xdr:nvPicPr>
        <xdr:cNvPr id="38" name="Imagen 12">
          <a:extLst>
            <a:ext uri="{FF2B5EF4-FFF2-40B4-BE49-F238E27FC236}">
              <a16:creationId xmlns:a16="http://schemas.microsoft.com/office/drawing/2014/main" id="{D9F105F5-D099-4860-B2BE-83667B006E53}"/>
            </a:ext>
            <a:ext uri="{147F2762-F138-4A5C-976F-8EAC2B608ADB}">
              <a16:predDERef xmlns:a16="http://schemas.microsoft.com/office/drawing/2014/main" pred="{322EBA79-AD9F-4A6D-8321-BF001B204C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97294"/>
          <a:ext cx="9231268" cy="159917"/>
        </a:xfrm>
        <a:prstGeom prst="rect">
          <a:avLst/>
        </a:prstGeom>
      </xdr:spPr>
    </xdr:pic>
    <xdr:clientData/>
  </xdr:twoCellAnchor>
  <xdr:twoCellAnchor editAs="oneCell">
    <xdr:from>
      <xdr:col>0</xdr:col>
      <xdr:colOff>0</xdr:colOff>
      <xdr:row>1</xdr:row>
      <xdr:rowOff>49327</xdr:rowOff>
    </xdr:from>
    <xdr:to>
      <xdr:col>4</xdr:col>
      <xdr:colOff>18900</xdr:colOff>
      <xdr:row>4</xdr:row>
      <xdr:rowOff>6389</xdr:rowOff>
    </xdr:to>
    <xdr:pic>
      <xdr:nvPicPr>
        <xdr:cNvPr id="39" name="Imagen 1">
          <a:extLst>
            <a:ext uri="{FF2B5EF4-FFF2-40B4-BE49-F238E27FC236}">
              <a16:creationId xmlns:a16="http://schemas.microsoft.com/office/drawing/2014/main" id="{304653C3-946C-4C03-84B2-E1545AF44E10}"/>
            </a:ext>
            <a:ext uri="{147F2762-F138-4A5C-976F-8EAC2B608ADB}">
              <a16:predDERef xmlns:a16="http://schemas.microsoft.com/office/drawing/2014/main" pred="{3E22423A-32E1-472B-99CD-74BA581CE11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1117" b="28990"/>
        <a:stretch/>
      </xdr:blipFill>
      <xdr:spPr>
        <a:xfrm>
          <a:off x="0" y="239827"/>
          <a:ext cx="2495400" cy="647625"/>
        </a:xfrm>
        <a:prstGeom prst="rect">
          <a:avLst/>
        </a:prstGeom>
      </xdr:spPr>
    </xdr:pic>
    <xdr:clientData/>
  </xdr:twoCellAnchor>
  <xdr:twoCellAnchor>
    <xdr:from>
      <xdr:col>7</xdr:col>
      <xdr:colOff>240280</xdr:colOff>
      <xdr:row>2</xdr:row>
      <xdr:rowOff>39912</xdr:rowOff>
    </xdr:from>
    <xdr:to>
      <xdr:col>7</xdr:col>
      <xdr:colOff>1293973</xdr:colOff>
      <xdr:row>3</xdr:row>
      <xdr:rowOff>142874</xdr:rowOff>
    </xdr:to>
    <xdr:sp macro="" textlink="">
      <xdr:nvSpPr>
        <xdr:cNvPr id="21" name="Rectángulo 1">
          <a:hlinkClick xmlns:r="http://schemas.openxmlformats.org/officeDocument/2006/relationships" r:id="rId3"/>
          <a:extLst>
            <a:ext uri="{FF2B5EF4-FFF2-40B4-BE49-F238E27FC236}">
              <a16:creationId xmlns:a16="http://schemas.microsoft.com/office/drawing/2014/main" id="{1D5EB631-80E0-4603-A57F-708680087904}"/>
            </a:ext>
            <a:ext uri="{147F2762-F138-4A5C-976F-8EAC2B608ADB}">
              <a16:predDERef xmlns:a16="http://schemas.microsoft.com/office/drawing/2014/main" pred="{29BB0A33-E1DA-4507-B83C-B032EB237C26}"/>
            </a:ext>
          </a:extLst>
        </xdr:cNvPr>
        <xdr:cNvSpPr/>
      </xdr:nvSpPr>
      <xdr:spPr>
        <a:xfrm>
          <a:off x="6193405" y="444725"/>
          <a:ext cx="1053693" cy="352993"/>
        </a:xfrm>
        <a:prstGeom prst="rect">
          <a:avLst/>
        </a:prstGeom>
        <a:solidFill>
          <a:schemeClr val="accent4"/>
        </a:solidFill>
        <a:ln w="57150">
          <a:solidFill>
            <a:schemeClr val="accent3"/>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400" b="0" cap="none" spc="0">
              <a:ln w="0"/>
              <a:solidFill>
                <a:schemeClr val="bg1"/>
              </a:solidFill>
              <a:effectLst>
                <a:outerShdw blurRad="38100" dist="19050" dir="2700000" algn="tl" rotWithShape="0">
                  <a:schemeClr val="dk1">
                    <a:alpha val="40000"/>
                  </a:schemeClr>
                </a:outerShdw>
              </a:effectLst>
            </a:rPr>
            <a:t>Index</a:t>
          </a:r>
        </a:p>
      </xdr:txBody>
    </xdr:sp>
    <xdr:clientData/>
  </xdr:twoCellAnchor>
  <xdr:twoCellAnchor>
    <xdr:from>
      <xdr:col>56</xdr:col>
      <xdr:colOff>514511</xdr:colOff>
      <xdr:row>7</xdr:row>
      <xdr:rowOff>68037</xdr:rowOff>
    </xdr:from>
    <xdr:to>
      <xdr:col>62</xdr:col>
      <xdr:colOff>331986</xdr:colOff>
      <xdr:row>74</xdr:row>
      <xdr:rowOff>41823</xdr:rowOff>
    </xdr:to>
    <xdr:grpSp>
      <xdr:nvGrpSpPr>
        <xdr:cNvPr id="48" name="Grupo 47">
          <a:extLst>
            <a:ext uri="{FF2B5EF4-FFF2-40B4-BE49-F238E27FC236}">
              <a16:creationId xmlns:a16="http://schemas.microsoft.com/office/drawing/2014/main" id="{2FB5DFFE-76F1-2348-9DE9-DA4F8975ACD5}"/>
            </a:ext>
          </a:extLst>
        </xdr:cNvPr>
        <xdr:cNvGrpSpPr/>
      </xdr:nvGrpSpPr>
      <xdr:grpSpPr>
        <a:xfrm>
          <a:off x="48199042" y="1532506"/>
          <a:ext cx="5794413" cy="13535005"/>
          <a:chOff x="48368111" y="1535339"/>
          <a:chExt cx="5796000" cy="14013636"/>
        </a:xfrm>
      </xdr:grpSpPr>
      <xdr:pic>
        <xdr:nvPicPr>
          <xdr:cNvPr id="10" name="Imagen 5">
            <a:extLst>
              <a:ext uri="{FF2B5EF4-FFF2-40B4-BE49-F238E27FC236}">
                <a16:creationId xmlns:a16="http://schemas.microsoft.com/office/drawing/2014/main" id="{8862AD51-B24B-CBCD-1F7E-3CB95E7C6315}"/>
              </a:ext>
            </a:extLst>
          </xdr:cNvPr>
          <xdr:cNvPicPr>
            <a:picLocks noChangeAspect="1"/>
          </xdr:cNvPicPr>
        </xdr:nvPicPr>
        <xdr:blipFill>
          <a:blip xmlns:r="http://schemas.openxmlformats.org/officeDocument/2006/relationships" r:embed="rId4"/>
          <a:stretch>
            <a:fillRect/>
          </a:stretch>
        </xdr:blipFill>
        <xdr:spPr>
          <a:xfrm>
            <a:off x="48368111" y="10503352"/>
            <a:ext cx="5796000" cy="504562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7" name="Imagen 1">
            <a:extLst>
              <a:ext uri="{FF2B5EF4-FFF2-40B4-BE49-F238E27FC236}">
                <a16:creationId xmlns:a16="http://schemas.microsoft.com/office/drawing/2014/main" id="{75697460-44B2-E971-5686-1D15853AC143}"/>
              </a:ext>
            </a:extLst>
          </xdr:cNvPr>
          <xdr:cNvPicPr>
            <a:picLocks noChangeAspect="1"/>
          </xdr:cNvPicPr>
        </xdr:nvPicPr>
        <xdr:blipFill>
          <a:blip xmlns:r="http://schemas.openxmlformats.org/officeDocument/2006/relationships" r:embed="rId5"/>
          <a:stretch>
            <a:fillRect/>
          </a:stretch>
        </xdr:blipFill>
        <xdr:spPr>
          <a:xfrm>
            <a:off x="48368111" y="1535339"/>
            <a:ext cx="5796000" cy="861369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grpSp>
    <xdr:clientData/>
  </xdr:twoCellAnchor>
  <xdr:twoCellAnchor>
    <xdr:from>
      <xdr:col>26</xdr:col>
      <xdr:colOff>494993</xdr:colOff>
      <xdr:row>7</xdr:row>
      <xdr:rowOff>49439</xdr:rowOff>
    </xdr:from>
    <xdr:to>
      <xdr:col>32</xdr:col>
      <xdr:colOff>1261792</xdr:colOff>
      <xdr:row>135</xdr:row>
      <xdr:rowOff>23807</xdr:rowOff>
    </xdr:to>
    <xdr:grpSp>
      <xdr:nvGrpSpPr>
        <xdr:cNvPr id="22" name="Grupo 21">
          <a:extLst>
            <a:ext uri="{FF2B5EF4-FFF2-40B4-BE49-F238E27FC236}">
              <a16:creationId xmlns:a16="http://schemas.microsoft.com/office/drawing/2014/main" id="{D598D6A5-8688-13FD-FBE3-4BD642671BFB}"/>
            </a:ext>
          </a:extLst>
        </xdr:cNvPr>
        <xdr:cNvGrpSpPr/>
      </xdr:nvGrpSpPr>
      <xdr:grpSpPr>
        <a:xfrm>
          <a:off x="22890649" y="1513908"/>
          <a:ext cx="5767424" cy="25882368"/>
          <a:chOff x="28898529" y="1478190"/>
          <a:chExt cx="5762662" cy="24358368"/>
        </a:xfrm>
      </xdr:grpSpPr>
      <xdr:pic>
        <xdr:nvPicPr>
          <xdr:cNvPr id="15" name="Imagen 7">
            <a:extLst>
              <a:ext uri="{FF2B5EF4-FFF2-40B4-BE49-F238E27FC236}">
                <a16:creationId xmlns:a16="http://schemas.microsoft.com/office/drawing/2014/main" id="{7266D1DC-2FB7-0711-9930-C5EC96ECCF26}"/>
              </a:ext>
            </a:extLst>
          </xdr:cNvPr>
          <xdr:cNvPicPr>
            <a:picLocks noChangeAspect="1"/>
          </xdr:cNvPicPr>
        </xdr:nvPicPr>
        <xdr:blipFill>
          <a:blip xmlns:r="http://schemas.openxmlformats.org/officeDocument/2006/relationships" r:embed="rId6"/>
          <a:stretch>
            <a:fillRect/>
          </a:stretch>
        </xdr:blipFill>
        <xdr:spPr>
          <a:xfrm>
            <a:off x="28898529" y="1478190"/>
            <a:ext cx="5762662" cy="789441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16" name="Imagen 8">
            <a:extLst>
              <a:ext uri="{FF2B5EF4-FFF2-40B4-BE49-F238E27FC236}">
                <a16:creationId xmlns:a16="http://schemas.microsoft.com/office/drawing/2014/main" id="{A2AE0E9E-AA52-3972-5873-3C0EE169176E}"/>
              </a:ext>
            </a:extLst>
          </xdr:cNvPr>
          <xdr:cNvPicPr>
            <a:picLocks noChangeAspect="1"/>
          </xdr:cNvPicPr>
        </xdr:nvPicPr>
        <xdr:blipFill>
          <a:blip xmlns:r="http://schemas.openxmlformats.org/officeDocument/2006/relationships" r:embed="rId7"/>
          <a:stretch>
            <a:fillRect/>
          </a:stretch>
        </xdr:blipFill>
        <xdr:spPr>
          <a:xfrm>
            <a:off x="28898529" y="9736264"/>
            <a:ext cx="5762662" cy="786103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17" name="Imagen 9">
            <a:extLst>
              <a:ext uri="{FF2B5EF4-FFF2-40B4-BE49-F238E27FC236}">
                <a16:creationId xmlns:a16="http://schemas.microsoft.com/office/drawing/2014/main" id="{F241558D-DD42-2FEF-1439-A4A7EC26D445}"/>
              </a:ext>
            </a:extLst>
          </xdr:cNvPr>
          <xdr:cNvPicPr>
            <a:picLocks noChangeAspect="1"/>
          </xdr:cNvPicPr>
        </xdr:nvPicPr>
        <xdr:blipFill>
          <a:blip xmlns:r="http://schemas.openxmlformats.org/officeDocument/2006/relationships" r:embed="rId8"/>
          <a:stretch>
            <a:fillRect/>
          </a:stretch>
        </xdr:blipFill>
        <xdr:spPr>
          <a:xfrm>
            <a:off x="28898529" y="17960958"/>
            <a:ext cx="5762662" cy="78756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grpSp>
    <xdr:clientData/>
  </xdr:twoCellAnchor>
  <xdr:twoCellAnchor>
    <xdr:from>
      <xdr:col>33</xdr:col>
      <xdr:colOff>155854</xdr:colOff>
      <xdr:row>7</xdr:row>
      <xdr:rowOff>68489</xdr:rowOff>
    </xdr:from>
    <xdr:to>
      <xdr:col>40</xdr:col>
      <xdr:colOff>84455</xdr:colOff>
      <xdr:row>135</xdr:row>
      <xdr:rowOff>66671</xdr:rowOff>
    </xdr:to>
    <xdr:grpSp>
      <xdr:nvGrpSpPr>
        <xdr:cNvPr id="40" name="Grupo 39">
          <a:extLst>
            <a:ext uri="{FF2B5EF4-FFF2-40B4-BE49-F238E27FC236}">
              <a16:creationId xmlns:a16="http://schemas.microsoft.com/office/drawing/2014/main" id="{101FE507-299A-33C5-958A-E41F5062428E}"/>
            </a:ext>
          </a:extLst>
        </xdr:cNvPr>
        <xdr:cNvGrpSpPr/>
      </xdr:nvGrpSpPr>
      <xdr:grpSpPr>
        <a:xfrm>
          <a:off x="29016604" y="1532958"/>
          <a:ext cx="5762664" cy="25906182"/>
          <a:chOff x="34916269" y="1478188"/>
          <a:chExt cx="5762663" cy="24382182"/>
        </a:xfrm>
      </xdr:grpSpPr>
      <xdr:pic>
        <xdr:nvPicPr>
          <xdr:cNvPr id="28" name="Imagen 10">
            <a:extLst>
              <a:ext uri="{FF2B5EF4-FFF2-40B4-BE49-F238E27FC236}">
                <a16:creationId xmlns:a16="http://schemas.microsoft.com/office/drawing/2014/main" id="{0DE401D7-EF11-74F3-AC44-D5A8A22D61D5}"/>
              </a:ext>
            </a:extLst>
          </xdr:cNvPr>
          <xdr:cNvPicPr>
            <a:picLocks noChangeAspect="1"/>
          </xdr:cNvPicPr>
        </xdr:nvPicPr>
        <xdr:blipFill>
          <a:blip xmlns:r="http://schemas.openxmlformats.org/officeDocument/2006/relationships" r:embed="rId9"/>
          <a:stretch>
            <a:fillRect/>
          </a:stretch>
        </xdr:blipFill>
        <xdr:spPr>
          <a:xfrm>
            <a:off x="34916269" y="1478188"/>
            <a:ext cx="5762663" cy="789441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23" name="Imagen 11">
            <a:extLst>
              <a:ext uri="{FF2B5EF4-FFF2-40B4-BE49-F238E27FC236}">
                <a16:creationId xmlns:a16="http://schemas.microsoft.com/office/drawing/2014/main" id="{EDA93A62-D518-B750-AEA4-E44E5ECA9418}"/>
              </a:ext>
            </a:extLst>
          </xdr:cNvPr>
          <xdr:cNvPicPr>
            <a:picLocks noChangeAspect="1"/>
          </xdr:cNvPicPr>
        </xdr:nvPicPr>
        <xdr:blipFill>
          <a:blip xmlns:r="http://schemas.openxmlformats.org/officeDocument/2006/relationships" r:embed="rId10"/>
          <a:stretch>
            <a:fillRect/>
          </a:stretch>
        </xdr:blipFill>
        <xdr:spPr>
          <a:xfrm>
            <a:off x="34916269" y="9749709"/>
            <a:ext cx="5762663" cy="783732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24" name="Imagen 12">
            <a:extLst>
              <a:ext uri="{FF2B5EF4-FFF2-40B4-BE49-F238E27FC236}">
                <a16:creationId xmlns:a16="http://schemas.microsoft.com/office/drawing/2014/main" id="{15D7E643-4BF7-CE13-798D-0A641F25CEA1}"/>
              </a:ext>
            </a:extLst>
          </xdr:cNvPr>
          <xdr:cNvPicPr>
            <a:picLocks noChangeAspect="1"/>
          </xdr:cNvPicPr>
        </xdr:nvPicPr>
        <xdr:blipFill>
          <a:blip xmlns:r="http://schemas.openxmlformats.org/officeDocument/2006/relationships" r:embed="rId11"/>
          <a:stretch>
            <a:fillRect/>
          </a:stretch>
        </xdr:blipFill>
        <xdr:spPr>
          <a:xfrm>
            <a:off x="34916269" y="17964139"/>
            <a:ext cx="5762663" cy="789623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grpSp>
    <xdr:clientData/>
  </xdr:twoCellAnchor>
  <xdr:twoCellAnchor>
    <xdr:from>
      <xdr:col>40</xdr:col>
      <xdr:colOff>445367</xdr:colOff>
      <xdr:row>7</xdr:row>
      <xdr:rowOff>68489</xdr:rowOff>
    </xdr:from>
    <xdr:to>
      <xdr:col>47</xdr:col>
      <xdr:colOff>373966</xdr:colOff>
      <xdr:row>135</xdr:row>
      <xdr:rowOff>51304</xdr:rowOff>
    </xdr:to>
    <xdr:grpSp>
      <xdr:nvGrpSpPr>
        <xdr:cNvPr id="45" name="Grupo 44">
          <a:extLst>
            <a:ext uri="{FF2B5EF4-FFF2-40B4-BE49-F238E27FC236}">
              <a16:creationId xmlns:a16="http://schemas.microsoft.com/office/drawing/2014/main" id="{344BA428-70F4-77FA-6E8C-58C85AD322DC}"/>
            </a:ext>
          </a:extLst>
        </xdr:cNvPr>
        <xdr:cNvGrpSpPr/>
      </xdr:nvGrpSpPr>
      <xdr:grpSpPr>
        <a:xfrm>
          <a:off x="35140180" y="1532958"/>
          <a:ext cx="5762661" cy="25890815"/>
          <a:chOff x="40855900" y="1478188"/>
          <a:chExt cx="5762662" cy="24366815"/>
        </a:xfrm>
      </xdr:grpSpPr>
      <xdr:pic>
        <xdr:nvPicPr>
          <xdr:cNvPr id="29" name="Imagen 13">
            <a:extLst>
              <a:ext uri="{FF2B5EF4-FFF2-40B4-BE49-F238E27FC236}">
                <a16:creationId xmlns:a16="http://schemas.microsoft.com/office/drawing/2014/main" id="{01E8346F-E3A6-8AAD-7839-B593B01FCB4E}"/>
              </a:ext>
            </a:extLst>
          </xdr:cNvPr>
          <xdr:cNvPicPr>
            <a:picLocks noChangeAspect="1"/>
          </xdr:cNvPicPr>
        </xdr:nvPicPr>
        <xdr:blipFill>
          <a:blip xmlns:r="http://schemas.openxmlformats.org/officeDocument/2006/relationships" r:embed="rId12"/>
          <a:stretch>
            <a:fillRect/>
          </a:stretch>
        </xdr:blipFill>
        <xdr:spPr>
          <a:xfrm>
            <a:off x="40855900" y="1478188"/>
            <a:ext cx="5762662" cy="789441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31" name="Imagen 14">
            <a:extLst>
              <a:ext uri="{FF2B5EF4-FFF2-40B4-BE49-F238E27FC236}">
                <a16:creationId xmlns:a16="http://schemas.microsoft.com/office/drawing/2014/main" id="{35FF272E-CA38-DF20-F890-7FE0F67A5429}"/>
              </a:ext>
            </a:extLst>
          </xdr:cNvPr>
          <xdr:cNvPicPr>
            <a:picLocks noChangeAspect="1"/>
          </xdr:cNvPicPr>
        </xdr:nvPicPr>
        <xdr:blipFill>
          <a:blip xmlns:r="http://schemas.openxmlformats.org/officeDocument/2006/relationships" r:embed="rId13"/>
          <a:stretch>
            <a:fillRect/>
          </a:stretch>
        </xdr:blipFill>
        <xdr:spPr>
          <a:xfrm>
            <a:off x="40855900" y="9729704"/>
            <a:ext cx="5762662" cy="787494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32" name="Imagen 15">
            <a:extLst>
              <a:ext uri="{FF2B5EF4-FFF2-40B4-BE49-F238E27FC236}">
                <a16:creationId xmlns:a16="http://schemas.microsoft.com/office/drawing/2014/main" id="{A5088BEE-5E79-7E15-6134-E2EE4193A4F5}"/>
              </a:ext>
            </a:extLst>
          </xdr:cNvPr>
          <xdr:cNvPicPr>
            <a:picLocks noChangeAspect="1"/>
          </xdr:cNvPicPr>
        </xdr:nvPicPr>
        <xdr:blipFill>
          <a:blip xmlns:r="http://schemas.openxmlformats.org/officeDocument/2006/relationships" r:embed="rId14"/>
          <a:stretch>
            <a:fillRect/>
          </a:stretch>
        </xdr:blipFill>
        <xdr:spPr>
          <a:xfrm>
            <a:off x="40855900" y="17961755"/>
            <a:ext cx="5762662" cy="788324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grpSp>
    <xdr:clientData/>
  </xdr:twoCellAnchor>
  <xdr:twoCellAnchor>
    <xdr:from>
      <xdr:col>47</xdr:col>
      <xdr:colOff>734879</xdr:colOff>
      <xdr:row>7</xdr:row>
      <xdr:rowOff>68037</xdr:rowOff>
    </xdr:from>
    <xdr:to>
      <xdr:col>54</xdr:col>
      <xdr:colOff>306291</xdr:colOff>
      <xdr:row>151</xdr:row>
      <xdr:rowOff>110097</xdr:rowOff>
    </xdr:to>
    <xdr:grpSp>
      <xdr:nvGrpSpPr>
        <xdr:cNvPr id="46" name="Grupo 45">
          <a:extLst>
            <a:ext uri="{FF2B5EF4-FFF2-40B4-BE49-F238E27FC236}">
              <a16:creationId xmlns:a16="http://schemas.microsoft.com/office/drawing/2014/main" id="{FD21A9D1-7B40-779A-6B22-39CBD095B5D1}"/>
            </a:ext>
          </a:extLst>
        </xdr:cNvPr>
        <xdr:cNvGrpSpPr/>
      </xdr:nvGrpSpPr>
      <xdr:grpSpPr>
        <a:xfrm>
          <a:off x="41263754" y="1532506"/>
          <a:ext cx="5774568" cy="29188560"/>
          <a:chOff x="46869206" y="1478188"/>
          <a:chExt cx="5767425" cy="27474060"/>
        </a:xfrm>
      </xdr:grpSpPr>
      <xdr:pic>
        <xdr:nvPicPr>
          <xdr:cNvPr id="34" name="Imagen 16">
            <a:extLst>
              <a:ext uri="{FF2B5EF4-FFF2-40B4-BE49-F238E27FC236}">
                <a16:creationId xmlns:a16="http://schemas.microsoft.com/office/drawing/2014/main" id="{DA8F25F5-9FCE-B2A4-C5DC-E84FBD04F55E}"/>
              </a:ext>
            </a:extLst>
          </xdr:cNvPr>
          <xdr:cNvPicPr>
            <a:picLocks noChangeAspect="1"/>
          </xdr:cNvPicPr>
        </xdr:nvPicPr>
        <xdr:blipFill>
          <a:blip xmlns:r="http://schemas.openxmlformats.org/officeDocument/2006/relationships" r:embed="rId15"/>
          <a:stretch>
            <a:fillRect/>
          </a:stretch>
        </xdr:blipFill>
        <xdr:spPr>
          <a:xfrm>
            <a:off x="46869206" y="1478188"/>
            <a:ext cx="5767425" cy="787536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35" name="Imagen 17">
            <a:extLst>
              <a:ext uri="{FF2B5EF4-FFF2-40B4-BE49-F238E27FC236}">
                <a16:creationId xmlns:a16="http://schemas.microsoft.com/office/drawing/2014/main" id="{919118E5-D84A-FECF-6454-AD83C7B40759}"/>
              </a:ext>
            </a:extLst>
          </xdr:cNvPr>
          <xdr:cNvPicPr>
            <a:picLocks noChangeAspect="1"/>
          </xdr:cNvPicPr>
        </xdr:nvPicPr>
        <xdr:blipFill>
          <a:blip xmlns:r="http://schemas.openxmlformats.org/officeDocument/2006/relationships" r:embed="rId16"/>
          <a:stretch>
            <a:fillRect/>
          </a:stretch>
        </xdr:blipFill>
        <xdr:spPr>
          <a:xfrm>
            <a:off x="46869206" y="9709951"/>
            <a:ext cx="5767425" cy="785428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3" name="Imagen 2">
            <a:extLst>
              <a:ext uri="{FF2B5EF4-FFF2-40B4-BE49-F238E27FC236}">
                <a16:creationId xmlns:a16="http://schemas.microsoft.com/office/drawing/2014/main" id="{5865FDF9-801C-150D-67C6-0201B8DFB50A}"/>
              </a:ext>
            </a:extLst>
          </xdr:cNvPr>
          <xdr:cNvPicPr>
            <a:picLocks noChangeAspect="1"/>
          </xdr:cNvPicPr>
        </xdr:nvPicPr>
        <xdr:blipFill rotWithShape="1">
          <a:blip xmlns:r="http://schemas.openxmlformats.org/officeDocument/2006/relationships" r:embed="rId17"/>
          <a:srcRect l="4500"/>
          <a:stretch/>
        </xdr:blipFill>
        <xdr:spPr>
          <a:xfrm>
            <a:off x="46869206" y="17920635"/>
            <a:ext cx="5767425" cy="784340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4" name="Imagen 3">
            <a:extLst>
              <a:ext uri="{FF2B5EF4-FFF2-40B4-BE49-F238E27FC236}">
                <a16:creationId xmlns:a16="http://schemas.microsoft.com/office/drawing/2014/main" id="{C06FD624-DAEF-0652-00C8-77DB9A12E51F}"/>
              </a:ext>
            </a:extLst>
          </xdr:cNvPr>
          <xdr:cNvPicPr>
            <a:picLocks noChangeAspect="1"/>
          </xdr:cNvPicPr>
        </xdr:nvPicPr>
        <xdr:blipFill>
          <a:blip xmlns:r="http://schemas.openxmlformats.org/officeDocument/2006/relationships" r:embed="rId18"/>
          <a:stretch>
            <a:fillRect/>
          </a:stretch>
        </xdr:blipFill>
        <xdr:spPr>
          <a:xfrm>
            <a:off x="46887206" y="26120439"/>
            <a:ext cx="5731425" cy="283180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grpSp>
    <xdr:clientData/>
  </xdr:twoCellAnchor>
  <xdr:twoCellAnchor>
    <xdr:from>
      <xdr:col>10</xdr:col>
      <xdr:colOff>429815</xdr:colOff>
      <xdr:row>7</xdr:row>
      <xdr:rowOff>49439</xdr:rowOff>
    </xdr:from>
    <xdr:to>
      <xdr:col>17</xdr:col>
      <xdr:colOff>463752</xdr:colOff>
      <xdr:row>221</xdr:row>
      <xdr:rowOff>107923</xdr:rowOff>
    </xdr:to>
    <xdr:grpSp>
      <xdr:nvGrpSpPr>
        <xdr:cNvPr id="18" name="Grupo 17">
          <a:extLst>
            <a:ext uri="{FF2B5EF4-FFF2-40B4-BE49-F238E27FC236}">
              <a16:creationId xmlns:a16="http://schemas.microsoft.com/office/drawing/2014/main" id="{A339CA9E-78E7-7B21-8B97-8902B2358E22}"/>
            </a:ext>
          </a:extLst>
        </xdr:cNvPr>
        <xdr:cNvGrpSpPr/>
      </xdr:nvGrpSpPr>
      <xdr:grpSpPr>
        <a:xfrm>
          <a:off x="9740503" y="1513908"/>
          <a:ext cx="5867999" cy="43373421"/>
          <a:chOff x="10269140" y="1478189"/>
          <a:chExt cx="5868000" cy="40825484"/>
        </a:xfrm>
      </xdr:grpSpPr>
      <xdr:pic>
        <xdr:nvPicPr>
          <xdr:cNvPr id="25" name="Imagen 24">
            <a:extLst>
              <a:ext uri="{FF2B5EF4-FFF2-40B4-BE49-F238E27FC236}">
                <a16:creationId xmlns:a16="http://schemas.microsoft.com/office/drawing/2014/main" id="{159FB143-0CFB-B8BC-FEAE-59C52B8980E7}"/>
              </a:ext>
            </a:extLst>
          </xdr:cNvPr>
          <xdr:cNvPicPr>
            <a:picLocks noChangeAspect="1"/>
          </xdr:cNvPicPr>
        </xdr:nvPicPr>
        <xdr:blipFill>
          <a:blip xmlns:r="http://schemas.openxmlformats.org/officeDocument/2006/relationships" r:embed="rId19"/>
          <a:stretch>
            <a:fillRect/>
          </a:stretch>
        </xdr:blipFill>
        <xdr:spPr>
          <a:xfrm>
            <a:off x="10271599" y="1478189"/>
            <a:ext cx="5863082" cy="79263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26" name="Imagen 25">
            <a:extLst>
              <a:ext uri="{FF2B5EF4-FFF2-40B4-BE49-F238E27FC236}">
                <a16:creationId xmlns:a16="http://schemas.microsoft.com/office/drawing/2014/main" id="{56D23469-79D3-B28D-B995-7118BB710B58}"/>
              </a:ext>
            </a:extLst>
          </xdr:cNvPr>
          <xdr:cNvPicPr>
            <a:picLocks noChangeAspect="1"/>
          </xdr:cNvPicPr>
        </xdr:nvPicPr>
        <xdr:blipFill>
          <a:blip xmlns:r="http://schemas.openxmlformats.org/officeDocument/2006/relationships" r:embed="rId20"/>
          <a:stretch>
            <a:fillRect/>
          </a:stretch>
        </xdr:blipFill>
        <xdr:spPr>
          <a:xfrm>
            <a:off x="10271603" y="9755020"/>
            <a:ext cx="5863075" cy="786262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27" name="Imagen 26">
            <a:extLst>
              <a:ext uri="{FF2B5EF4-FFF2-40B4-BE49-F238E27FC236}">
                <a16:creationId xmlns:a16="http://schemas.microsoft.com/office/drawing/2014/main" id="{A811F224-0BEB-C271-14CF-0EF0042F6510}"/>
              </a:ext>
            </a:extLst>
          </xdr:cNvPr>
          <xdr:cNvPicPr>
            <a:picLocks noChangeAspect="1"/>
          </xdr:cNvPicPr>
        </xdr:nvPicPr>
        <xdr:blipFill>
          <a:blip xmlns:r="http://schemas.openxmlformats.org/officeDocument/2006/relationships" r:embed="rId21"/>
          <a:stretch>
            <a:fillRect/>
          </a:stretch>
        </xdr:blipFill>
        <xdr:spPr>
          <a:xfrm>
            <a:off x="10269140" y="17968124"/>
            <a:ext cx="5868000" cy="785812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30" name="Imagen 29">
            <a:extLst>
              <a:ext uri="{FF2B5EF4-FFF2-40B4-BE49-F238E27FC236}">
                <a16:creationId xmlns:a16="http://schemas.microsoft.com/office/drawing/2014/main" id="{28BED5E6-BDB9-0798-D40E-F146E377FDD1}"/>
              </a:ext>
            </a:extLst>
          </xdr:cNvPr>
          <xdr:cNvPicPr>
            <a:picLocks noChangeAspect="1"/>
          </xdr:cNvPicPr>
        </xdr:nvPicPr>
        <xdr:blipFill>
          <a:blip xmlns:r="http://schemas.openxmlformats.org/officeDocument/2006/relationships" r:embed="rId22"/>
          <a:stretch>
            <a:fillRect/>
          </a:stretch>
        </xdr:blipFill>
        <xdr:spPr>
          <a:xfrm>
            <a:off x="10269140" y="26176731"/>
            <a:ext cx="5868000" cy="788343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33" name="Imagen 32">
            <a:extLst>
              <a:ext uri="{FF2B5EF4-FFF2-40B4-BE49-F238E27FC236}">
                <a16:creationId xmlns:a16="http://schemas.microsoft.com/office/drawing/2014/main" id="{C9B6CAB4-BA2B-58B2-3732-36B153B9F18A}"/>
              </a:ext>
            </a:extLst>
          </xdr:cNvPr>
          <xdr:cNvPicPr>
            <a:picLocks noChangeAspect="1"/>
          </xdr:cNvPicPr>
        </xdr:nvPicPr>
        <xdr:blipFill>
          <a:blip xmlns:r="http://schemas.openxmlformats.org/officeDocument/2006/relationships" r:embed="rId23"/>
          <a:stretch>
            <a:fillRect/>
          </a:stretch>
        </xdr:blipFill>
        <xdr:spPr>
          <a:xfrm>
            <a:off x="10269140" y="34410650"/>
            <a:ext cx="5868000" cy="789302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grpSp>
    <xdr:clientData/>
  </xdr:twoCellAnchor>
  <xdr:twoCellAnchor>
    <xdr:from>
      <xdr:col>17</xdr:col>
      <xdr:colOff>806052</xdr:colOff>
      <xdr:row>7</xdr:row>
      <xdr:rowOff>49439</xdr:rowOff>
    </xdr:from>
    <xdr:to>
      <xdr:col>24</xdr:col>
      <xdr:colOff>382790</xdr:colOff>
      <xdr:row>221</xdr:row>
      <xdr:rowOff>119063</xdr:rowOff>
    </xdr:to>
    <xdr:grpSp>
      <xdr:nvGrpSpPr>
        <xdr:cNvPr id="20" name="Grupo 19">
          <a:extLst>
            <a:ext uri="{FF2B5EF4-FFF2-40B4-BE49-F238E27FC236}">
              <a16:creationId xmlns:a16="http://schemas.microsoft.com/office/drawing/2014/main" id="{67366085-7064-AAE1-DB27-E0FD0BBC9A91}"/>
            </a:ext>
          </a:extLst>
        </xdr:cNvPr>
        <xdr:cNvGrpSpPr/>
      </xdr:nvGrpSpPr>
      <xdr:grpSpPr>
        <a:xfrm>
          <a:off x="15950802" y="1513908"/>
          <a:ext cx="5875144" cy="43384561"/>
          <a:chOff x="16617552" y="1535339"/>
          <a:chExt cx="5901338" cy="40836624"/>
        </a:xfrm>
      </xdr:grpSpPr>
      <xdr:pic>
        <xdr:nvPicPr>
          <xdr:cNvPr id="36" name="Imagen 35">
            <a:extLst>
              <a:ext uri="{FF2B5EF4-FFF2-40B4-BE49-F238E27FC236}">
                <a16:creationId xmlns:a16="http://schemas.microsoft.com/office/drawing/2014/main" id="{6F8D1338-F54E-3D30-53E1-39AFA893A0FE}"/>
              </a:ext>
            </a:extLst>
          </xdr:cNvPr>
          <xdr:cNvPicPr>
            <a:picLocks noChangeAspect="1"/>
          </xdr:cNvPicPr>
        </xdr:nvPicPr>
        <xdr:blipFill>
          <a:blip xmlns:r="http://schemas.openxmlformats.org/officeDocument/2006/relationships" r:embed="rId24"/>
          <a:stretch>
            <a:fillRect/>
          </a:stretch>
        </xdr:blipFill>
        <xdr:spPr>
          <a:xfrm>
            <a:off x="16617552" y="1535339"/>
            <a:ext cx="5901338" cy="791889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37" name="Imagen 36">
            <a:extLst>
              <a:ext uri="{FF2B5EF4-FFF2-40B4-BE49-F238E27FC236}">
                <a16:creationId xmlns:a16="http://schemas.microsoft.com/office/drawing/2014/main" id="{C0824DCA-9F78-8546-72F4-729532A36895}"/>
              </a:ext>
            </a:extLst>
          </xdr:cNvPr>
          <xdr:cNvPicPr>
            <a:picLocks noChangeAspect="1"/>
          </xdr:cNvPicPr>
        </xdr:nvPicPr>
        <xdr:blipFill>
          <a:blip xmlns:r="http://schemas.openxmlformats.org/officeDocument/2006/relationships" r:embed="rId25"/>
          <a:stretch>
            <a:fillRect/>
          </a:stretch>
        </xdr:blipFill>
        <xdr:spPr>
          <a:xfrm>
            <a:off x="16617552" y="9789039"/>
            <a:ext cx="5901338" cy="789803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41" name="Imagen 40">
            <a:extLst>
              <a:ext uri="{FF2B5EF4-FFF2-40B4-BE49-F238E27FC236}">
                <a16:creationId xmlns:a16="http://schemas.microsoft.com/office/drawing/2014/main" id="{AB22C773-9EF4-2E40-CC48-C643A615C372}"/>
              </a:ext>
            </a:extLst>
          </xdr:cNvPr>
          <xdr:cNvPicPr>
            <a:picLocks noChangeAspect="1"/>
          </xdr:cNvPicPr>
        </xdr:nvPicPr>
        <xdr:blipFill>
          <a:blip xmlns:r="http://schemas.openxmlformats.org/officeDocument/2006/relationships" r:embed="rId26"/>
          <a:stretch>
            <a:fillRect/>
          </a:stretch>
        </xdr:blipFill>
        <xdr:spPr>
          <a:xfrm>
            <a:off x="16617552" y="18021882"/>
            <a:ext cx="5901338" cy="787590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42" name="Imagen 41">
            <a:extLst>
              <a:ext uri="{FF2B5EF4-FFF2-40B4-BE49-F238E27FC236}">
                <a16:creationId xmlns:a16="http://schemas.microsoft.com/office/drawing/2014/main" id="{A77118CC-47E9-FF5C-31C1-1E02A4602ED7}"/>
              </a:ext>
            </a:extLst>
          </xdr:cNvPr>
          <xdr:cNvPicPr>
            <a:picLocks noChangeAspect="1"/>
          </xdr:cNvPicPr>
        </xdr:nvPicPr>
        <xdr:blipFill>
          <a:blip xmlns:r="http://schemas.openxmlformats.org/officeDocument/2006/relationships" r:embed="rId27"/>
          <a:stretch>
            <a:fillRect/>
          </a:stretch>
        </xdr:blipFill>
        <xdr:spPr>
          <a:xfrm>
            <a:off x="16617552" y="26232592"/>
            <a:ext cx="5901338" cy="790040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44" name="Imagen 43">
            <a:extLst>
              <a:ext uri="{FF2B5EF4-FFF2-40B4-BE49-F238E27FC236}">
                <a16:creationId xmlns:a16="http://schemas.microsoft.com/office/drawing/2014/main" id="{B58FED4A-7240-96B0-2B2F-1FEA186E44AF}"/>
              </a:ext>
            </a:extLst>
          </xdr:cNvPr>
          <xdr:cNvPicPr>
            <a:picLocks noChangeAspect="1"/>
          </xdr:cNvPicPr>
        </xdr:nvPicPr>
        <xdr:blipFill>
          <a:blip xmlns:r="http://schemas.openxmlformats.org/officeDocument/2006/relationships" r:embed="rId28"/>
          <a:stretch>
            <a:fillRect/>
          </a:stretch>
        </xdr:blipFill>
        <xdr:spPr>
          <a:xfrm>
            <a:off x="16617552" y="34467800"/>
            <a:ext cx="5901338" cy="790416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grpSp>
    <xdr:clientData/>
  </xdr:twoCellAnchor>
  <xdr:twoCellAnchor>
    <xdr:from>
      <xdr:col>71</xdr:col>
      <xdr:colOff>290297</xdr:colOff>
      <xdr:row>7</xdr:row>
      <xdr:rowOff>64862</xdr:rowOff>
    </xdr:from>
    <xdr:to>
      <xdr:col>78</xdr:col>
      <xdr:colOff>78469</xdr:colOff>
      <xdr:row>134</xdr:row>
      <xdr:rowOff>160567</xdr:rowOff>
    </xdr:to>
    <xdr:grpSp>
      <xdr:nvGrpSpPr>
        <xdr:cNvPr id="14" name="Grupo 13">
          <a:extLst>
            <a:ext uri="{FF2B5EF4-FFF2-40B4-BE49-F238E27FC236}">
              <a16:creationId xmlns:a16="http://schemas.microsoft.com/office/drawing/2014/main" id="{FB3C84B2-A502-730F-78E7-DAAE537F691E}"/>
            </a:ext>
          </a:extLst>
        </xdr:cNvPr>
        <xdr:cNvGrpSpPr/>
      </xdr:nvGrpSpPr>
      <xdr:grpSpPr>
        <a:xfrm>
          <a:off x="61357453" y="1529331"/>
          <a:ext cx="5622235" cy="25801299"/>
          <a:chOff x="63049614" y="1584778"/>
          <a:chExt cx="5876450" cy="26055412"/>
        </a:xfrm>
      </xdr:grpSpPr>
      <xdr:pic>
        <xdr:nvPicPr>
          <xdr:cNvPr id="92" name="Imagen 91">
            <a:extLst>
              <a:ext uri="{FF2B5EF4-FFF2-40B4-BE49-F238E27FC236}">
                <a16:creationId xmlns:a16="http://schemas.microsoft.com/office/drawing/2014/main" id="{47F5E7BD-1F88-6807-2A0C-9DEAB415D521}"/>
              </a:ext>
            </a:extLst>
          </xdr:cNvPr>
          <xdr:cNvPicPr>
            <a:picLocks noChangeAspect="1"/>
          </xdr:cNvPicPr>
        </xdr:nvPicPr>
        <xdr:blipFill>
          <a:blip xmlns:r="http://schemas.openxmlformats.org/officeDocument/2006/relationships" r:embed="rId29"/>
          <a:stretch>
            <a:fillRect/>
          </a:stretch>
        </xdr:blipFill>
        <xdr:spPr>
          <a:xfrm>
            <a:off x="63059139" y="1584778"/>
            <a:ext cx="5866925" cy="835161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93" name="Imagen 92">
            <a:extLst>
              <a:ext uri="{FF2B5EF4-FFF2-40B4-BE49-F238E27FC236}">
                <a16:creationId xmlns:a16="http://schemas.microsoft.com/office/drawing/2014/main" id="{88DD6F3C-88DA-999B-3819-6F0A570B0F75}"/>
              </a:ext>
            </a:extLst>
          </xdr:cNvPr>
          <xdr:cNvPicPr>
            <a:picLocks noChangeAspect="1"/>
          </xdr:cNvPicPr>
        </xdr:nvPicPr>
        <xdr:blipFill>
          <a:blip xmlns:r="http://schemas.openxmlformats.org/officeDocument/2006/relationships" r:embed="rId30"/>
          <a:stretch>
            <a:fillRect/>
          </a:stretch>
        </xdr:blipFill>
        <xdr:spPr>
          <a:xfrm>
            <a:off x="63049614" y="10436906"/>
            <a:ext cx="5876450" cy="829264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94" name="Imagen 93">
            <a:extLst>
              <a:ext uri="{FF2B5EF4-FFF2-40B4-BE49-F238E27FC236}">
                <a16:creationId xmlns:a16="http://schemas.microsoft.com/office/drawing/2014/main" id="{DFA1F44A-D141-DED0-2335-1D6972055A0A}"/>
              </a:ext>
            </a:extLst>
          </xdr:cNvPr>
          <xdr:cNvPicPr>
            <a:picLocks noChangeAspect="1"/>
          </xdr:cNvPicPr>
        </xdr:nvPicPr>
        <xdr:blipFill>
          <a:blip xmlns:r="http://schemas.openxmlformats.org/officeDocument/2006/relationships" r:embed="rId31"/>
          <a:stretch>
            <a:fillRect/>
          </a:stretch>
        </xdr:blipFill>
        <xdr:spPr>
          <a:xfrm>
            <a:off x="63059139" y="19236420"/>
            <a:ext cx="5866925" cy="840377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grpSp>
    <xdr:clientData/>
  </xdr:twoCellAnchor>
  <xdr:twoCellAnchor>
    <xdr:from>
      <xdr:col>64</xdr:col>
      <xdr:colOff>501650</xdr:colOff>
      <xdr:row>7</xdr:row>
      <xdr:rowOff>64862</xdr:rowOff>
    </xdr:from>
    <xdr:to>
      <xdr:col>70</xdr:col>
      <xdr:colOff>682603</xdr:colOff>
      <xdr:row>177</xdr:row>
      <xdr:rowOff>155570</xdr:rowOff>
    </xdr:to>
    <xdr:grpSp>
      <xdr:nvGrpSpPr>
        <xdr:cNvPr id="11" name="Grupo 10">
          <a:extLst>
            <a:ext uri="{FF2B5EF4-FFF2-40B4-BE49-F238E27FC236}">
              <a16:creationId xmlns:a16="http://schemas.microsoft.com/office/drawing/2014/main" id="{65942D50-C097-CA9B-56E4-9528F1ED8101}"/>
            </a:ext>
          </a:extLst>
        </xdr:cNvPr>
        <xdr:cNvGrpSpPr/>
      </xdr:nvGrpSpPr>
      <xdr:grpSpPr>
        <a:xfrm>
          <a:off x="55115619" y="1529331"/>
          <a:ext cx="5800703" cy="34499770"/>
          <a:chOff x="56727270" y="1592037"/>
          <a:chExt cx="5835175" cy="34795272"/>
        </a:xfrm>
      </xdr:grpSpPr>
      <xdr:pic>
        <xdr:nvPicPr>
          <xdr:cNvPr id="95" name="Imagen 94">
            <a:extLst>
              <a:ext uri="{FF2B5EF4-FFF2-40B4-BE49-F238E27FC236}">
                <a16:creationId xmlns:a16="http://schemas.microsoft.com/office/drawing/2014/main" id="{D30340CB-278C-F8BD-D286-DEB1F964403A}"/>
              </a:ext>
            </a:extLst>
          </xdr:cNvPr>
          <xdr:cNvPicPr>
            <a:picLocks noChangeAspect="1"/>
          </xdr:cNvPicPr>
        </xdr:nvPicPr>
        <xdr:blipFill>
          <a:blip xmlns:r="http://schemas.openxmlformats.org/officeDocument/2006/relationships" r:embed="rId32"/>
          <a:stretch>
            <a:fillRect/>
          </a:stretch>
        </xdr:blipFill>
        <xdr:spPr>
          <a:xfrm>
            <a:off x="56730445" y="1592037"/>
            <a:ext cx="5832000" cy="830311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96" name="Imagen 95">
            <a:extLst>
              <a:ext uri="{FF2B5EF4-FFF2-40B4-BE49-F238E27FC236}">
                <a16:creationId xmlns:a16="http://schemas.microsoft.com/office/drawing/2014/main" id="{78919596-D2BE-3238-7F99-5C00BC23895B}"/>
              </a:ext>
            </a:extLst>
          </xdr:cNvPr>
          <xdr:cNvPicPr>
            <a:picLocks noChangeAspect="1"/>
          </xdr:cNvPicPr>
        </xdr:nvPicPr>
        <xdr:blipFill>
          <a:blip xmlns:r="http://schemas.openxmlformats.org/officeDocument/2006/relationships" r:embed="rId33"/>
          <a:stretch>
            <a:fillRect/>
          </a:stretch>
        </xdr:blipFill>
        <xdr:spPr>
          <a:xfrm>
            <a:off x="56730445" y="10330943"/>
            <a:ext cx="5832000" cy="841964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97" name="Imagen 96">
            <a:extLst>
              <a:ext uri="{FF2B5EF4-FFF2-40B4-BE49-F238E27FC236}">
                <a16:creationId xmlns:a16="http://schemas.microsoft.com/office/drawing/2014/main" id="{2FD9EBB9-57E7-9CBF-CBA5-4CA1F6A1CFB7}"/>
              </a:ext>
            </a:extLst>
          </xdr:cNvPr>
          <xdr:cNvPicPr>
            <a:picLocks noChangeAspect="1"/>
          </xdr:cNvPicPr>
        </xdr:nvPicPr>
        <xdr:blipFill>
          <a:blip xmlns:r="http://schemas.openxmlformats.org/officeDocument/2006/relationships" r:embed="rId34"/>
          <a:stretch>
            <a:fillRect/>
          </a:stretch>
        </xdr:blipFill>
        <xdr:spPr>
          <a:xfrm>
            <a:off x="56730445" y="19192734"/>
            <a:ext cx="5832000" cy="842554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98" name="Imagen 97">
            <a:extLst>
              <a:ext uri="{FF2B5EF4-FFF2-40B4-BE49-F238E27FC236}">
                <a16:creationId xmlns:a16="http://schemas.microsoft.com/office/drawing/2014/main" id="{1B8921B6-B86E-2DC1-2FBC-D50BF578E649}"/>
              </a:ext>
            </a:extLst>
          </xdr:cNvPr>
          <xdr:cNvPicPr>
            <a:picLocks noChangeAspect="1"/>
          </xdr:cNvPicPr>
        </xdr:nvPicPr>
        <xdr:blipFill>
          <a:blip xmlns:r="http://schemas.openxmlformats.org/officeDocument/2006/relationships" r:embed="rId35"/>
          <a:stretch>
            <a:fillRect/>
          </a:stretch>
        </xdr:blipFill>
        <xdr:spPr>
          <a:xfrm>
            <a:off x="56727270" y="28050893"/>
            <a:ext cx="5832000" cy="833641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grpSp>
    <xdr:clientData/>
  </xdr:twoCellAnchor>
  <xdr:twoCellAnchor>
    <xdr:from>
      <xdr:col>80</xdr:col>
      <xdr:colOff>467076</xdr:colOff>
      <xdr:row>7</xdr:row>
      <xdr:rowOff>54430</xdr:rowOff>
    </xdr:from>
    <xdr:to>
      <xdr:col>87</xdr:col>
      <xdr:colOff>412370</xdr:colOff>
      <xdr:row>177</xdr:row>
      <xdr:rowOff>57604</xdr:rowOff>
    </xdr:to>
    <xdr:grpSp>
      <xdr:nvGrpSpPr>
        <xdr:cNvPr id="63" name="Grupo 62">
          <a:extLst>
            <a:ext uri="{FF2B5EF4-FFF2-40B4-BE49-F238E27FC236}">
              <a16:creationId xmlns:a16="http://schemas.microsoft.com/office/drawing/2014/main" id="{573538B1-75BB-F7F6-0038-6ED46E482D49}"/>
            </a:ext>
          </a:extLst>
        </xdr:cNvPr>
        <xdr:cNvGrpSpPr/>
      </xdr:nvGrpSpPr>
      <xdr:grpSpPr>
        <a:xfrm>
          <a:off x="68046951" y="1518899"/>
          <a:ext cx="5779357" cy="34412236"/>
          <a:chOff x="69586374" y="1663248"/>
          <a:chExt cx="5857144" cy="34695038"/>
        </a:xfrm>
      </xdr:grpSpPr>
      <xdr:pic>
        <xdr:nvPicPr>
          <xdr:cNvPr id="58" name="Imagen 57">
            <a:extLst>
              <a:ext uri="{FF2B5EF4-FFF2-40B4-BE49-F238E27FC236}">
                <a16:creationId xmlns:a16="http://schemas.microsoft.com/office/drawing/2014/main" id="{3138E65E-FE17-6C78-D50F-7F2E6F5A3E02}"/>
              </a:ext>
            </a:extLst>
          </xdr:cNvPr>
          <xdr:cNvPicPr>
            <a:picLocks noChangeAspect="1"/>
          </xdr:cNvPicPr>
        </xdr:nvPicPr>
        <xdr:blipFill>
          <a:blip xmlns:r="http://schemas.openxmlformats.org/officeDocument/2006/relationships" r:embed="rId36"/>
          <a:stretch>
            <a:fillRect/>
          </a:stretch>
        </xdr:blipFill>
        <xdr:spPr>
          <a:xfrm>
            <a:off x="69602121" y="1663248"/>
            <a:ext cx="5832000" cy="833800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59" name="Imagen 58">
            <a:extLst>
              <a:ext uri="{FF2B5EF4-FFF2-40B4-BE49-F238E27FC236}">
                <a16:creationId xmlns:a16="http://schemas.microsoft.com/office/drawing/2014/main" id="{58C70F35-EF49-A51A-BFDC-B9BA702BD724}"/>
              </a:ext>
            </a:extLst>
          </xdr:cNvPr>
          <xdr:cNvPicPr>
            <a:picLocks noChangeAspect="1"/>
          </xdr:cNvPicPr>
        </xdr:nvPicPr>
        <xdr:blipFill>
          <a:blip xmlns:r="http://schemas.openxmlformats.org/officeDocument/2006/relationships" r:embed="rId37"/>
          <a:stretch>
            <a:fillRect/>
          </a:stretch>
        </xdr:blipFill>
        <xdr:spPr>
          <a:xfrm>
            <a:off x="69586374" y="10399636"/>
            <a:ext cx="5857144" cy="835070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60" name="Imagen 59">
            <a:extLst>
              <a:ext uri="{FF2B5EF4-FFF2-40B4-BE49-F238E27FC236}">
                <a16:creationId xmlns:a16="http://schemas.microsoft.com/office/drawing/2014/main" id="{BD4453FA-3DBA-2824-76FE-21322AFB9DB4}"/>
              </a:ext>
            </a:extLst>
          </xdr:cNvPr>
          <xdr:cNvPicPr>
            <a:picLocks noChangeAspect="1"/>
          </xdr:cNvPicPr>
        </xdr:nvPicPr>
        <xdr:blipFill>
          <a:blip xmlns:r="http://schemas.openxmlformats.org/officeDocument/2006/relationships" r:embed="rId38"/>
          <a:stretch>
            <a:fillRect/>
          </a:stretch>
        </xdr:blipFill>
        <xdr:spPr>
          <a:xfrm>
            <a:off x="69605296" y="19158250"/>
            <a:ext cx="5825650" cy="850128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61" name="Imagen 60">
            <a:extLst>
              <a:ext uri="{FF2B5EF4-FFF2-40B4-BE49-F238E27FC236}">
                <a16:creationId xmlns:a16="http://schemas.microsoft.com/office/drawing/2014/main" id="{82BC52E2-C4BB-C063-4190-E07EFCD6AA0D}"/>
              </a:ext>
            </a:extLst>
          </xdr:cNvPr>
          <xdr:cNvPicPr>
            <a:picLocks noChangeAspect="1"/>
          </xdr:cNvPicPr>
        </xdr:nvPicPr>
        <xdr:blipFill>
          <a:blip xmlns:r="http://schemas.openxmlformats.org/officeDocument/2006/relationships" r:embed="rId39"/>
          <a:stretch>
            <a:fillRect/>
          </a:stretch>
        </xdr:blipFill>
        <xdr:spPr>
          <a:xfrm>
            <a:off x="69605296" y="28057926"/>
            <a:ext cx="5825650" cy="830036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grpSp>
    <xdr:clientData/>
  </xdr:twoCellAnchor>
  <xdr:twoCellAnchor>
    <xdr:from>
      <xdr:col>87</xdr:col>
      <xdr:colOff>809625</xdr:colOff>
      <xdr:row>7</xdr:row>
      <xdr:rowOff>54430</xdr:rowOff>
    </xdr:from>
    <xdr:to>
      <xdr:col>94</xdr:col>
      <xdr:colOff>370715</xdr:colOff>
      <xdr:row>134</xdr:row>
      <xdr:rowOff>94334</xdr:rowOff>
    </xdr:to>
    <xdr:grpSp>
      <xdr:nvGrpSpPr>
        <xdr:cNvPr id="72" name="Grupo 71">
          <a:extLst>
            <a:ext uri="{FF2B5EF4-FFF2-40B4-BE49-F238E27FC236}">
              <a16:creationId xmlns:a16="http://schemas.microsoft.com/office/drawing/2014/main" id="{F4344626-3F6E-0648-DF76-24331CC66422}"/>
            </a:ext>
          </a:extLst>
        </xdr:cNvPr>
        <xdr:cNvGrpSpPr/>
      </xdr:nvGrpSpPr>
      <xdr:grpSpPr>
        <a:xfrm>
          <a:off x="74223563" y="1518899"/>
          <a:ext cx="5752340" cy="25745498"/>
          <a:chOff x="75904271" y="1615169"/>
          <a:chExt cx="5858475" cy="25951986"/>
        </a:xfrm>
      </xdr:grpSpPr>
      <xdr:pic>
        <xdr:nvPicPr>
          <xdr:cNvPr id="64" name="Imagen 63">
            <a:extLst>
              <a:ext uri="{FF2B5EF4-FFF2-40B4-BE49-F238E27FC236}">
                <a16:creationId xmlns:a16="http://schemas.microsoft.com/office/drawing/2014/main" id="{3B373B1A-BCDB-1E25-D33D-51CA093CD292}"/>
              </a:ext>
            </a:extLst>
          </xdr:cNvPr>
          <xdr:cNvPicPr>
            <a:picLocks noChangeAspect="1"/>
          </xdr:cNvPicPr>
        </xdr:nvPicPr>
        <xdr:blipFill>
          <a:blip xmlns:r="http://schemas.openxmlformats.org/officeDocument/2006/relationships" r:embed="rId40"/>
          <a:stretch>
            <a:fillRect/>
          </a:stretch>
        </xdr:blipFill>
        <xdr:spPr>
          <a:xfrm>
            <a:off x="75904271" y="1615169"/>
            <a:ext cx="5858475" cy="831078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65" name="Imagen 64">
            <a:extLst>
              <a:ext uri="{FF2B5EF4-FFF2-40B4-BE49-F238E27FC236}">
                <a16:creationId xmlns:a16="http://schemas.microsoft.com/office/drawing/2014/main" id="{34781853-78FB-7218-8DD2-D03C9B002182}"/>
              </a:ext>
            </a:extLst>
          </xdr:cNvPr>
          <xdr:cNvPicPr>
            <a:picLocks noChangeAspect="1"/>
          </xdr:cNvPicPr>
        </xdr:nvPicPr>
        <xdr:blipFill>
          <a:blip xmlns:r="http://schemas.openxmlformats.org/officeDocument/2006/relationships" r:embed="rId41"/>
          <a:stretch>
            <a:fillRect/>
          </a:stretch>
        </xdr:blipFill>
        <xdr:spPr>
          <a:xfrm>
            <a:off x="75933921" y="10341429"/>
            <a:ext cx="5799175" cy="840603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70" name="Imagen 69">
            <a:extLst>
              <a:ext uri="{FF2B5EF4-FFF2-40B4-BE49-F238E27FC236}">
                <a16:creationId xmlns:a16="http://schemas.microsoft.com/office/drawing/2014/main" id="{5E1616C2-187F-5B6B-385D-8DB0C13485A7}"/>
              </a:ext>
            </a:extLst>
          </xdr:cNvPr>
          <xdr:cNvPicPr>
            <a:picLocks noChangeAspect="1"/>
          </xdr:cNvPicPr>
        </xdr:nvPicPr>
        <xdr:blipFill>
          <a:blip xmlns:r="http://schemas.openxmlformats.org/officeDocument/2006/relationships" r:embed="rId42"/>
          <a:stretch>
            <a:fillRect/>
          </a:stretch>
        </xdr:blipFill>
        <xdr:spPr>
          <a:xfrm>
            <a:off x="75937096" y="19169289"/>
            <a:ext cx="5796000" cy="839786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grpSp>
    <xdr:clientData/>
  </xdr:twoCellAnchor>
  <xdr:twoCellAnchor>
    <xdr:from>
      <xdr:col>96</xdr:col>
      <xdr:colOff>408667</xdr:colOff>
      <xdr:row>7</xdr:row>
      <xdr:rowOff>54430</xdr:rowOff>
    </xdr:from>
    <xdr:to>
      <xdr:col>103</xdr:col>
      <xdr:colOff>338342</xdr:colOff>
      <xdr:row>178</xdr:row>
      <xdr:rowOff>26317</xdr:rowOff>
    </xdr:to>
    <xdr:grpSp>
      <xdr:nvGrpSpPr>
        <xdr:cNvPr id="82" name="Grupo 81">
          <a:extLst>
            <a:ext uri="{FF2B5EF4-FFF2-40B4-BE49-F238E27FC236}">
              <a16:creationId xmlns:a16="http://schemas.microsoft.com/office/drawing/2014/main" id="{151E7842-425B-C055-BB6F-E4C959146C38}"/>
            </a:ext>
          </a:extLst>
        </xdr:cNvPr>
        <xdr:cNvGrpSpPr/>
      </xdr:nvGrpSpPr>
      <xdr:grpSpPr>
        <a:xfrm>
          <a:off x="80966355" y="1518899"/>
          <a:ext cx="5763737" cy="34583356"/>
          <a:chOff x="82929634" y="1660067"/>
          <a:chExt cx="5847875" cy="34867859"/>
        </a:xfrm>
      </xdr:grpSpPr>
      <xdr:pic>
        <xdr:nvPicPr>
          <xdr:cNvPr id="78" name="Imagen 77">
            <a:extLst>
              <a:ext uri="{FF2B5EF4-FFF2-40B4-BE49-F238E27FC236}">
                <a16:creationId xmlns:a16="http://schemas.microsoft.com/office/drawing/2014/main" id="{466DDDE1-995B-C662-F86B-CE348CF5D9F8}"/>
              </a:ext>
            </a:extLst>
          </xdr:cNvPr>
          <xdr:cNvPicPr>
            <a:picLocks noChangeAspect="1"/>
          </xdr:cNvPicPr>
        </xdr:nvPicPr>
        <xdr:blipFill>
          <a:blip xmlns:r="http://schemas.openxmlformats.org/officeDocument/2006/relationships" r:embed="rId43"/>
          <a:stretch>
            <a:fillRect/>
          </a:stretch>
        </xdr:blipFill>
        <xdr:spPr>
          <a:xfrm>
            <a:off x="82939159" y="1660067"/>
            <a:ext cx="5835175" cy="838200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79" name="Imagen 78">
            <a:extLst>
              <a:ext uri="{FF2B5EF4-FFF2-40B4-BE49-F238E27FC236}">
                <a16:creationId xmlns:a16="http://schemas.microsoft.com/office/drawing/2014/main" id="{2F705091-5950-16BB-6ACA-8B7E3000BDBD}"/>
              </a:ext>
            </a:extLst>
          </xdr:cNvPr>
          <xdr:cNvPicPr>
            <a:picLocks noChangeAspect="1"/>
          </xdr:cNvPicPr>
        </xdr:nvPicPr>
        <xdr:blipFill>
          <a:blip xmlns:r="http://schemas.openxmlformats.org/officeDocument/2006/relationships" r:embed="rId44"/>
          <a:stretch>
            <a:fillRect/>
          </a:stretch>
        </xdr:blipFill>
        <xdr:spPr>
          <a:xfrm>
            <a:off x="82939159" y="10505017"/>
            <a:ext cx="5838350" cy="832349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80" name="Imagen 79">
            <a:extLst>
              <a:ext uri="{FF2B5EF4-FFF2-40B4-BE49-F238E27FC236}">
                <a16:creationId xmlns:a16="http://schemas.microsoft.com/office/drawing/2014/main" id="{25833E14-FA55-48AA-0CDD-CFCBCAC83587}"/>
              </a:ext>
            </a:extLst>
          </xdr:cNvPr>
          <xdr:cNvPicPr>
            <a:picLocks noChangeAspect="1"/>
          </xdr:cNvPicPr>
        </xdr:nvPicPr>
        <xdr:blipFill>
          <a:blip xmlns:r="http://schemas.openxmlformats.org/officeDocument/2006/relationships" r:embed="rId45"/>
          <a:stretch>
            <a:fillRect/>
          </a:stretch>
        </xdr:blipFill>
        <xdr:spPr>
          <a:xfrm>
            <a:off x="82929634" y="19291453"/>
            <a:ext cx="5844700" cy="835796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81" name="Imagen 80">
            <a:extLst>
              <a:ext uri="{FF2B5EF4-FFF2-40B4-BE49-F238E27FC236}">
                <a16:creationId xmlns:a16="http://schemas.microsoft.com/office/drawing/2014/main" id="{C936096D-B53E-591F-4B0D-DE264135B59E}"/>
              </a:ext>
            </a:extLst>
          </xdr:cNvPr>
          <xdr:cNvPicPr>
            <a:picLocks noChangeAspect="1"/>
          </xdr:cNvPicPr>
        </xdr:nvPicPr>
        <xdr:blipFill>
          <a:blip xmlns:r="http://schemas.openxmlformats.org/officeDocument/2006/relationships" r:embed="rId46"/>
          <a:stretch>
            <a:fillRect/>
          </a:stretch>
        </xdr:blipFill>
        <xdr:spPr>
          <a:xfrm>
            <a:off x="82934397" y="28112361"/>
            <a:ext cx="5841525" cy="841556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grpSp>
    <xdr:clientData/>
  </xdr:twoCellAnchor>
  <xdr:twoCellAnchor>
    <xdr:from>
      <xdr:col>103</xdr:col>
      <xdr:colOff>740900</xdr:colOff>
      <xdr:row>7</xdr:row>
      <xdr:rowOff>54430</xdr:rowOff>
    </xdr:from>
    <xdr:to>
      <xdr:col>110</xdr:col>
      <xdr:colOff>433357</xdr:colOff>
      <xdr:row>134</xdr:row>
      <xdr:rowOff>77567</xdr:rowOff>
    </xdr:to>
    <xdr:grpSp>
      <xdr:nvGrpSpPr>
        <xdr:cNvPr id="86" name="Grupo 85">
          <a:extLst>
            <a:ext uri="{FF2B5EF4-FFF2-40B4-BE49-F238E27FC236}">
              <a16:creationId xmlns:a16="http://schemas.microsoft.com/office/drawing/2014/main" id="{99248508-062A-F3C7-CE18-303EF7C913E9}"/>
            </a:ext>
          </a:extLst>
        </xdr:cNvPr>
        <xdr:cNvGrpSpPr/>
      </xdr:nvGrpSpPr>
      <xdr:grpSpPr>
        <a:xfrm>
          <a:off x="87132650" y="1518899"/>
          <a:ext cx="5812270" cy="25728731"/>
          <a:chOff x="88853510" y="1616073"/>
          <a:chExt cx="5847875" cy="25944744"/>
        </a:xfrm>
      </xdr:grpSpPr>
      <xdr:pic>
        <xdr:nvPicPr>
          <xdr:cNvPr id="83" name="Imagen 82">
            <a:extLst>
              <a:ext uri="{FF2B5EF4-FFF2-40B4-BE49-F238E27FC236}">
                <a16:creationId xmlns:a16="http://schemas.microsoft.com/office/drawing/2014/main" id="{E0C0B5F1-FD94-9B42-07E0-9C2C2E097920}"/>
              </a:ext>
            </a:extLst>
          </xdr:cNvPr>
          <xdr:cNvPicPr>
            <a:picLocks noChangeAspect="1"/>
          </xdr:cNvPicPr>
        </xdr:nvPicPr>
        <xdr:blipFill>
          <a:blip xmlns:r="http://schemas.openxmlformats.org/officeDocument/2006/relationships" r:embed="rId47"/>
          <a:stretch>
            <a:fillRect/>
          </a:stretch>
        </xdr:blipFill>
        <xdr:spPr>
          <a:xfrm>
            <a:off x="88853510" y="1616073"/>
            <a:ext cx="5847875" cy="836839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84" name="Imagen 83">
            <a:extLst>
              <a:ext uri="{FF2B5EF4-FFF2-40B4-BE49-F238E27FC236}">
                <a16:creationId xmlns:a16="http://schemas.microsoft.com/office/drawing/2014/main" id="{F82ED1D7-9474-F6D7-AB44-8F065569DBC7}"/>
              </a:ext>
            </a:extLst>
          </xdr:cNvPr>
          <xdr:cNvPicPr>
            <a:picLocks noChangeAspect="1"/>
          </xdr:cNvPicPr>
        </xdr:nvPicPr>
        <xdr:blipFill>
          <a:blip xmlns:r="http://schemas.openxmlformats.org/officeDocument/2006/relationships" r:embed="rId48"/>
          <a:stretch>
            <a:fillRect/>
          </a:stretch>
        </xdr:blipFill>
        <xdr:spPr>
          <a:xfrm>
            <a:off x="88853510" y="10435094"/>
            <a:ext cx="5847875" cy="836839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85" name="Imagen 84">
            <a:extLst>
              <a:ext uri="{FF2B5EF4-FFF2-40B4-BE49-F238E27FC236}">
                <a16:creationId xmlns:a16="http://schemas.microsoft.com/office/drawing/2014/main" id="{FD50F6C9-6382-074A-016A-BD0C63B80BAE}"/>
              </a:ext>
            </a:extLst>
          </xdr:cNvPr>
          <xdr:cNvPicPr>
            <a:picLocks noChangeAspect="1"/>
          </xdr:cNvPicPr>
        </xdr:nvPicPr>
        <xdr:blipFill>
          <a:blip xmlns:r="http://schemas.openxmlformats.org/officeDocument/2006/relationships" r:embed="rId49"/>
          <a:stretch>
            <a:fillRect/>
          </a:stretch>
        </xdr:blipFill>
        <xdr:spPr>
          <a:xfrm>
            <a:off x="88853510" y="19260461"/>
            <a:ext cx="5847875" cy="830035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grpSp>
    <xdr:clientData/>
  </xdr:twoCellAnchor>
  <xdr:twoCellAnchor>
    <xdr:from>
      <xdr:col>2</xdr:col>
      <xdr:colOff>1145988</xdr:colOff>
      <xdr:row>7</xdr:row>
      <xdr:rowOff>138289</xdr:rowOff>
    </xdr:from>
    <xdr:to>
      <xdr:col>8</xdr:col>
      <xdr:colOff>438052</xdr:colOff>
      <xdr:row>544</xdr:row>
      <xdr:rowOff>62922</xdr:rowOff>
    </xdr:to>
    <xdr:grpSp>
      <xdr:nvGrpSpPr>
        <xdr:cNvPr id="67" name="Grupo 66">
          <a:extLst>
            <a:ext uri="{FF2B5EF4-FFF2-40B4-BE49-F238E27FC236}">
              <a16:creationId xmlns:a16="http://schemas.microsoft.com/office/drawing/2014/main" id="{E435706B-6108-8601-F550-EF4B49B365DD}"/>
            </a:ext>
          </a:extLst>
        </xdr:cNvPr>
        <xdr:cNvGrpSpPr/>
      </xdr:nvGrpSpPr>
      <xdr:grpSpPr>
        <a:xfrm>
          <a:off x="1467457" y="1602758"/>
          <a:ext cx="6590595" cy="108616789"/>
          <a:chOff x="1469838" y="1595614"/>
          <a:chExt cx="6588214" cy="107338058"/>
        </a:xfrm>
      </xdr:grpSpPr>
      <xdr:pic>
        <xdr:nvPicPr>
          <xdr:cNvPr id="19" name="Imagen 18">
            <a:extLst>
              <a:ext uri="{FF2B5EF4-FFF2-40B4-BE49-F238E27FC236}">
                <a16:creationId xmlns:a16="http://schemas.microsoft.com/office/drawing/2014/main" id="{FC50C392-A66B-AE5F-B938-C388E62B47D3}"/>
              </a:ext>
            </a:extLst>
          </xdr:cNvPr>
          <xdr:cNvPicPr>
            <a:picLocks noChangeAspect="1"/>
          </xdr:cNvPicPr>
        </xdr:nvPicPr>
        <xdr:blipFill>
          <a:blip xmlns:r="http://schemas.openxmlformats.org/officeDocument/2006/relationships" r:embed="rId50"/>
          <a:stretch>
            <a:fillRect/>
          </a:stretch>
        </xdr:blipFill>
        <xdr:spPr>
          <a:xfrm rot="5400000">
            <a:off x="443945" y="11576024"/>
            <a:ext cx="8640000" cy="6588214"/>
          </a:xfrm>
          <a:prstGeom prst="rect">
            <a:avLst/>
          </a:prstGeom>
          <a:ln w="38100">
            <a:solidFill>
              <a:sysClr val="windowText" lastClr="000000"/>
            </a:solidFill>
          </a:ln>
        </xdr:spPr>
      </xdr:pic>
      <xdr:pic>
        <xdr:nvPicPr>
          <xdr:cNvPr id="43" name="Imagen 42">
            <a:extLst>
              <a:ext uri="{FF2B5EF4-FFF2-40B4-BE49-F238E27FC236}">
                <a16:creationId xmlns:a16="http://schemas.microsoft.com/office/drawing/2014/main" id="{721DAF72-A657-065A-6F2C-C38A311A6562}"/>
              </a:ext>
            </a:extLst>
          </xdr:cNvPr>
          <xdr:cNvPicPr>
            <a:picLocks noChangeAspect="1"/>
          </xdr:cNvPicPr>
        </xdr:nvPicPr>
        <xdr:blipFill>
          <a:blip xmlns:r="http://schemas.openxmlformats.org/officeDocument/2006/relationships" r:embed="rId51"/>
          <a:stretch>
            <a:fillRect/>
          </a:stretch>
        </xdr:blipFill>
        <xdr:spPr>
          <a:xfrm rot="5400000">
            <a:off x="443945" y="2651293"/>
            <a:ext cx="8640000" cy="6528641"/>
          </a:xfrm>
          <a:prstGeom prst="rect">
            <a:avLst/>
          </a:prstGeom>
          <a:ln w="38100">
            <a:solidFill>
              <a:schemeClr val="tx1"/>
            </a:solidFill>
          </a:ln>
        </xdr:spPr>
      </xdr:pic>
      <xdr:pic>
        <xdr:nvPicPr>
          <xdr:cNvPr id="49" name="Imagen 48">
            <a:extLst>
              <a:ext uri="{FF2B5EF4-FFF2-40B4-BE49-F238E27FC236}">
                <a16:creationId xmlns:a16="http://schemas.microsoft.com/office/drawing/2014/main" id="{BD1AE0EB-DD9D-7649-6BC0-82E89CA1D75A}"/>
              </a:ext>
            </a:extLst>
          </xdr:cNvPr>
          <xdr:cNvPicPr>
            <a:picLocks noChangeAspect="1"/>
          </xdr:cNvPicPr>
        </xdr:nvPicPr>
        <xdr:blipFill>
          <a:blip xmlns:r="http://schemas.openxmlformats.org/officeDocument/2006/relationships" r:embed="rId52"/>
          <a:stretch>
            <a:fillRect/>
          </a:stretch>
        </xdr:blipFill>
        <xdr:spPr>
          <a:xfrm rot="5400000">
            <a:off x="344762" y="20683832"/>
            <a:ext cx="8838367" cy="6480000"/>
          </a:xfrm>
          <a:prstGeom prst="rect">
            <a:avLst/>
          </a:prstGeom>
          <a:ln w="38100">
            <a:solidFill>
              <a:sysClr val="windowText" lastClr="000000"/>
            </a:solidFill>
          </a:ln>
        </xdr:spPr>
      </xdr:pic>
      <xdr:pic>
        <xdr:nvPicPr>
          <xdr:cNvPr id="50" name="Imagen 49">
            <a:extLst>
              <a:ext uri="{FF2B5EF4-FFF2-40B4-BE49-F238E27FC236}">
                <a16:creationId xmlns:a16="http://schemas.microsoft.com/office/drawing/2014/main" id="{5CFCAD07-F870-B431-632E-F367DAEB8CD0}"/>
              </a:ext>
            </a:extLst>
          </xdr:cNvPr>
          <xdr:cNvPicPr>
            <a:picLocks noChangeAspect="1"/>
          </xdr:cNvPicPr>
        </xdr:nvPicPr>
        <xdr:blipFill>
          <a:blip xmlns:r="http://schemas.openxmlformats.org/officeDocument/2006/relationships" r:embed="rId53"/>
          <a:stretch>
            <a:fillRect/>
          </a:stretch>
        </xdr:blipFill>
        <xdr:spPr>
          <a:xfrm rot="5400000">
            <a:off x="443945" y="29721359"/>
            <a:ext cx="8640000" cy="6512346"/>
          </a:xfrm>
          <a:prstGeom prst="rect">
            <a:avLst/>
          </a:prstGeom>
          <a:ln w="38100">
            <a:solidFill>
              <a:schemeClr val="tx1"/>
            </a:solidFill>
          </a:ln>
        </xdr:spPr>
      </xdr:pic>
      <xdr:pic>
        <xdr:nvPicPr>
          <xdr:cNvPr id="51" name="Imagen 50">
            <a:extLst>
              <a:ext uri="{FF2B5EF4-FFF2-40B4-BE49-F238E27FC236}">
                <a16:creationId xmlns:a16="http://schemas.microsoft.com/office/drawing/2014/main" id="{4067A4F7-830F-A2D6-5C0A-6E6E2A8A8A09}"/>
              </a:ext>
            </a:extLst>
          </xdr:cNvPr>
          <xdr:cNvPicPr>
            <a:picLocks noChangeAspect="1"/>
          </xdr:cNvPicPr>
        </xdr:nvPicPr>
        <xdr:blipFill>
          <a:blip xmlns:r="http://schemas.openxmlformats.org/officeDocument/2006/relationships" r:embed="rId54"/>
          <a:stretch>
            <a:fillRect/>
          </a:stretch>
        </xdr:blipFill>
        <xdr:spPr>
          <a:xfrm rot="5400000">
            <a:off x="443945" y="38658665"/>
            <a:ext cx="8640000" cy="6546767"/>
          </a:xfrm>
          <a:prstGeom prst="rect">
            <a:avLst/>
          </a:prstGeom>
          <a:ln w="38100">
            <a:solidFill>
              <a:sysClr val="windowText" lastClr="000000"/>
            </a:solidFill>
          </a:ln>
        </xdr:spPr>
      </xdr:pic>
      <xdr:pic>
        <xdr:nvPicPr>
          <xdr:cNvPr id="53" name="Imagen 52">
            <a:extLst>
              <a:ext uri="{FF2B5EF4-FFF2-40B4-BE49-F238E27FC236}">
                <a16:creationId xmlns:a16="http://schemas.microsoft.com/office/drawing/2014/main" id="{FA9DB857-4813-F48B-C38B-0325B78937EC}"/>
              </a:ext>
            </a:extLst>
          </xdr:cNvPr>
          <xdr:cNvPicPr>
            <a:picLocks noChangeAspect="1"/>
          </xdr:cNvPicPr>
        </xdr:nvPicPr>
        <xdr:blipFill>
          <a:blip xmlns:r="http://schemas.openxmlformats.org/officeDocument/2006/relationships" r:embed="rId55"/>
          <a:stretch>
            <a:fillRect/>
          </a:stretch>
        </xdr:blipFill>
        <xdr:spPr>
          <a:xfrm rot="5400000">
            <a:off x="443945" y="47629509"/>
            <a:ext cx="8640000" cy="6514114"/>
          </a:xfrm>
          <a:prstGeom prst="rect">
            <a:avLst/>
          </a:prstGeom>
          <a:ln w="38100">
            <a:solidFill>
              <a:schemeClr val="tx1"/>
            </a:solidFill>
          </a:ln>
        </xdr:spPr>
      </xdr:pic>
      <xdr:pic>
        <xdr:nvPicPr>
          <xdr:cNvPr id="54" name="Imagen 53">
            <a:extLst>
              <a:ext uri="{FF2B5EF4-FFF2-40B4-BE49-F238E27FC236}">
                <a16:creationId xmlns:a16="http://schemas.microsoft.com/office/drawing/2014/main" id="{83C89BA6-8351-AB94-2832-42BB6DC9FD92}"/>
              </a:ext>
            </a:extLst>
          </xdr:cNvPr>
          <xdr:cNvPicPr>
            <a:picLocks noChangeAspect="1"/>
          </xdr:cNvPicPr>
        </xdr:nvPicPr>
        <xdr:blipFill>
          <a:blip xmlns:r="http://schemas.openxmlformats.org/officeDocument/2006/relationships" r:embed="rId56"/>
          <a:stretch>
            <a:fillRect/>
          </a:stretch>
        </xdr:blipFill>
        <xdr:spPr>
          <a:xfrm rot="5400000">
            <a:off x="443945" y="56620850"/>
            <a:ext cx="8640000" cy="6440466"/>
          </a:xfrm>
          <a:prstGeom prst="rect">
            <a:avLst/>
          </a:prstGeom>
          <a:ln w="38100">
            <a:solidFill>
              <a:schemeClr val="tx1"/>
            </a:solidFill>
          </a:ln>
        </xdr:spPr>
      </xdr:pic>
      <xdr:pic>
        <xdr:nvPicPr>
          <xdr:cNvPr id="55" name="Imagen 54">
            <a:extLst>
              <a:ext uri="{FF2B5EF4-FFF2-40B4-BE49-F238E27FC236}">
                <a16:creationId xmlns:a16="http://schemas.microsoft.com/office/drawing/2014/main" id="{DF480BD8-51E5-345E-5566-2FF7BE6422D5}"/>
              </a:ext>
            </a:extLst>
          </xdr:cNvPr>
          <xdr:cNvPicPr>
            <a:picLocks noChangeAspect="1"/>
          </xdr:cNvPicPr>
        </xdr:nvPicPr>
        <xdr:blipFill>
          <a:blip xmlns:r="http://schemas.openxmlformats.org/officeDocument/2006/relationships" r:embed="rId57"/>
          <a:stretch>
            <a:fillRect/>
          </a:stretch>
        </xdr:blipFill>
        <xdr:spPr>
          <a:xfrm rot="5400000">
            <a:off x="443945" y="65574453"/>
            <a:ext cx="8640000" cy="6442294"/>
          </a:xfrm>
          <a:prstGeom prst="rect">
            <a:avLst/>
          </a:prstGeom>
          <a:ln w="38100">
            <a:solidFill>
              <a:schemeClr val="tx1"/>
            </a:solidFill>
          </a:ln>
        </xdr:spPr>
      </xdr:pic>
      <xdr:pic>
        <xdr:nvPicPr>
          <xdr:cNvPr id="56" name="Imagen 55">
            <a:extLst>
              <a:ext uri="{FF2B5EF4-FFF2-40B4-BE49-F238E27FC236}">
                <a16:creationId xmlns:a16="http://schemas.microsoft.com/office/drawing/2014/main" id="{EBDA58F0-9CDB-9DC5-ABC8-569A42D21435}"/>
              </a:ext>
            </a:extLst>
          </xdr:cNvPr>
          <xdr:cNvPicPr>
            <a:picLocks noChangeAspect="1"/>
          </xdr:cNvPicPr>
        </xdr:nvPicPr>
        <xdr:blipFill>
          <a:blip xmlns:r="http://schemas.openxmlformats.org/officeDocument/2006/relationships" r:embed="rId58"/>
          <a:stretch>
            <a:fillRect/>
          </a:stretch>
        </xdr:blipFill>
        <xdr:spPr>
          <a:xfrm rot="5400000">
            <a:off x="443945" y="74506529"/>
            <a:ext cx="8640000" cy="6487176"/>
          </a:xfrm>
          <a:prstGeom prst="rect">
            <a:avLst/>
          </a:prstGeom>
          <a:ln w="38100">
            <a:solidFill>
              <a:schemeClr val="tx1"/>
            </a:solidFill>
          </a:ln>
        </xdr:spPr>
      </xdr:pic>
      <xdr:pic>
        <xdr:nvPicPr>
          <xdr:cNvPr id="57" name="Imagen 56">
            <a:extLst>
              <a:ext uri="{FF2B5EF4-FFF2-40B4-BE49-F238E27FC236}">
                <a16:creationId xmlns:a16="http://schemas.microsoft.com/office/drawing/2014/main" id="{781D0703-34C8-FF45-7872-EC013A339F23}"/>
              </a:ext>
            </a:extLst>
          </xdr:cNvPr>
          <xdr:cNvPicPr>
            <a:picLocks noChangeAspect="1"/>
          </xdr:cNvPicPr>
        </xdr:nvPicPr>
        <xdr:blipFill>
          <a:blip xmlns:r="http://schemas.openxmlformats.org/officeDocument/2006/relationships" r:embed="rId59"/>
          <a:stretch>
            <a:fillRect/>
          </a:stretch>
        </xdr:blipFill>
        <xdr:spPr>
          <a:xfrm rot="5400000">
            <a:off x="443945" y="83523156"/>
            <a:ext cx="8640000" cy="6362956"/>
          </a:xfrm>
          <a:prstGeom prst="rect">
            <a:avLst/>
          </a:prstGeom>
          <a:ln w="38100">
            <a:solidFill>
              <a:schemeClr val="tx1"/>
            </a:solidFill>
          </a:ln>
        </xdr:spPr>
      </xdr:pic>
      <xdr:pic>
        <xdr:nvPicPr>
          <xdr:cNvPr id="62" name="Imagen 61">
            <a:extLst>
              <a:ext uri="{FF2B5EF4-FFF2-40B4-BE49-F238E27FC236}">
                <a16:creationId xmlns:a16="http://schemas.microsoft.com/office/drawing/2014/main" id="{EAB2AAB6-CE0C-4B88-D11B-130D5AC17986}"/>
              </a:ext>
            </a:extLst>
          </xdr:cNvPr>
          <xdr:cNvPicPr>
            <a:picLocks noChangeAspect="1"/>
          </xdr:cNvPicPr>
        </xdr:nvPicPr>
        <xdr:blipFill>
          <a:blip xmlns:r="http://schemas.openxmlformats.org/officeDocument/2006/relationships" r:embed="rId60"/>
          <a:stretch>
            <a:fillRect/>
          </a:stretch>
        </xdr:blipFill>
        <xdr:spPr>
          <a:xfrm rot="5400000">
            <a:off x="443945" y="92469985"/>
            <a:ext cx="8640000" cy="6378332"/>
          </a:xfrm>
          <a:prstGeom prst="rect">
            <a:avLst/>
          </a:prstGeom>
          <a:ln w="38100">
            <a:solidFill>
              <a:schemeClr val="tx1"/>
            </a:solidFill>
          </a:ln>
        </xdr:spPr>
      </xdr:pic>
      <xdr:pic>
        <xdr:nvPicPr>
          <xdr:cNvPr id="66" name="Imagen 65">
            <a:extLst>
              <a:ext uri="{FF2B5EF4-FFF2-40B4-BE49-F238E27FC236}">
                <a16:creationId xmlns:a16="http://schemas.microsoft.com/office/drawing/2014/main" id="{8E77CD29-807F-964D-EC2A-9F8AB5A9B45E}"/>
              </a:ext>
            </a:extLst>
          </xdr:cNvPr>
          <xdr:cNvPicPr>
            <a:picLocks noChangeAspect="1"/>
          </xdr:cNvPicPr>
        </xdr:nvPicPr>
        <xdr:blipFill>
          <a:blip xmlns:r="http://schemas.openxmlformats.org/officeDocument/2006/relationships" r:embed="rId61"/>
          <a:stretch>
            <a:fillRect/>
          </a:stretch>
        </xdr:blipFill>
        <xdr:spPr>
          <a:xfrm rot="5400000">
            <a:off x="443945" y="101386209"/>
            <a:ext cx="8640000" cy="6454925"/>
          </a:xfrm>
          <a:prstGeom prst="rect">
            <a:avLst/>
          </a:prstGeom>
          <a:ln w="38100">
            <a:solidFill>
              <a:schemeClr val="tx1"/>
            </a:solidFill>
          </a:ln>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355944</xdr:colOff>
      <xdr:row>9</xdr:row>
      <xdr:rowOff>183840</xdr:rowOff>
    </xdr:from>
    <xdr:to>
      <xdr:col>5</xdr:col>
      <xdr:colOff>490435</xdr:colOff>
      <xdr:row>23</xdr:row>
      <xdr:rowOff>48451</xdr:rowOff>
    </xdr:to>
    <xdr:graphicFrame macro="">
      <xdr:nvGraphicFramePr>
        <xdr:cNvPr id="2" name="Gráfico 16">
          <a:extLst>
            <a:ext uri="{FF2B5EF4-FFF2-40B4-BE49-F238E27FC236}">
              <a16:creationId xmlns:a16="http://schemas.microsoft.com/office/drawing/2014/main" id="{FE1E7DBC-F37B-4EB2-4210-DFCC82DDFD9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21152</xdr:colOff>
      <xdr:row>9</xdr:row>
      <xdr:rowOff>183840</xdr:rowOff>
    </xdr:from>
    <xdr:to>
      <xdr:col>14</xdr:col>
      <xdr:colOff>553652</xdr:colOff>
      <xdr:row>23</xdr:row>
      <xdr:rowOff>48451</xdr:rowOff>
    </xdr:to>
    <xdr:graphicFrame macro="">
      <xdr:nvGraphicFramePr>
        <xdr:cNvPr id="3" name="Gráfico 17">
          <a:extLst>
            <a:ext uri="{FF2B5EF4-FFF2-40B4-BE49-F238E27FC236}">
              <a16:creationId xmlns:a16="http://schemas.microsoft.com/office/drawing/2014/main" id="{F47D31E9-580D-49C9-8500-6228520BCD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355944</xdr:colOff>
      <xdr:row>24</xdr:row>
      <xdr:rowOff>61869</xdr:rowOff>
    </xdr:from>
    <xdr:to>
      <xdr:col>5</xdr:col>
      <xdr:colOff>490435</xdr:colOff>
      <xdr:row>37</xdr:row>
      <xdr:rowOff>130588</xdr:rowOff>
    </xdr:to>
    <xdr:graphicFrame macro="">
      <xdr:nvGraphicFramePr>
        <xdr:cNvPr id="4" name="Gráfico 18">
          <a:extLst>
            <a:ext uri="{FF2B5EF4-FFF2-40B4-BE49-F238E27FC236}">
              <a16:creationId xmlns:a16="http://schemas.microsoft.com/office/drawing/2014/main" id="{71E8AC00-34B4-4042-A16D-C797FD8287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21152</xdr:colOff>
      <xdr:row>24</xdr:row>
      <xdr:rowOff>61869</xdr:rowOff>
    </xdr:from>
    <xdr:to>
      <xdr:col>14</xdr:col>
      <xdr:colOff>553652</xdr:colOff>
      <xdr:row>37</xdr:row>
      <xdr:rowOff>130588</xdr:rowOff>
    </xdr:to>
    <xdr:graphicFrame macro="">
      <xdr:nvGraphicFramePr>
        <xdr:cNvPr id="6" name="Gráfico 19">
          <a:extLst>
            <a:ext uri="{FF2B5EF4-FFF2-40B4-BE49-F238E27FC236}">
              <a16:creationId xmlns:a16="http://schemas.microsoft.com/office/drawing/2014/main" id="{500B7219-366E-4E9A-95A9-80668BE04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27958</xdr:colOff>
      <xdr:row>24</xdr:row>
      <xdr:rowOff>61869</xdr:rowOff>
    </xdr:from>
    <xdr:to>
      <xdr:col>23</xdr:col>
      <xdr:colOff>560458</xdr:colOff>
      <xdr:row>37</xdr:row>
      <xdr:rowOff>130588</xdr:rowOff>
    </xdr:to>
    <xdr:graphicFrame macro="">
      <xdr:nvGraphicFramePr>
        <xdr:cNvPr id="23" name="Gráfico 8">
          <a:extLst>
            <a:ext uri="{FF2B5EF4-FFF2-40B4-BE49-F238E27FC236}">
              <a16:creationId xmlns:a16="http://schemas.microsoft.com/office/drawing/2014/main" id="{25321DBB-A6F5-4EAA-8F16-885CB5C0FB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355944</xdr:colOff>
      <xdr:row>38</xdr:row>
      <xdr:rowOff>177728</xdr:rowOff>
    </xdr:from>
    <xdr:to>
      <xdr:col>5</xdr:col>
      <xdr:colOff>490435</xdr:colOff>
      <xdr:row>52</xdr:row>
      <xdr:rowOff>30433</xdr:rowOff>
    </xdr:to>
    <xdr:graphicFrame macro="">
      <xdr:nvGraphicFramePr>
        <xdr:cNvPr id="22" name="Gráfico 6">
          <a:extLst>
            <a:ext uri="{FF2B5EF4-FFF2-40B4-BE49-F238E27FC236}">
              <a16:creationId xmlns:a16="http://schemas.microsoft.com/office/drawing/2014/main" id="{F64D8176-B4E7-40C9-99E0-792874F4DF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xdr:row>
      <xdr:rowOff>117023</xdr:rowOff>
    </xdr:from>
    <xdr:to>
      <xdr:col>7</xdr:col>
      <xdr:colOff>32382</xdr:colOff>
      <xdr:row>5</xdr:row>
      <xdr:rowOff>111804</xdr:rowOff>
    </xdr:to>
    <xdr:grpSp>
      <xdr:nvGrpSpPr>
        <xdr:cNvPr id="66" name="Grupo 7">
          <a:extLst>
            <a:ext uri="{FF2B5EF4-FFF2-40B4-BE49-F238E27FC236}">
              <a16:creationId xmlns:a16="http://schemas.microsoft.com/office/drawing/2014/main" id="{3EC8F425-10D7-4B6D-A370-AFE4D197CF7B}"/>
            </a:ext>
          </a:extLst>
        </xdr:cNvPr>
        <xdr:cNvGrpSpPr/>
      </xdr:nvGrpSpPr>
      <xdr:grpSpPr>
        <a:xfrm>
          <a:off x="0" y="319429"/>
          <a:ext cx="8819195" cy="804406"/>
          <a:chOff x="0" y="318106"/>
          <a:chExt cx="10281378" cy="884951"/>
        </a:xfrm>
      </xdr:grpSpPr>
      <xdr:pic>
        <xdr:nvPicPr>
          <xdr:cNvPr id="67" name="Imagen 12">
            <a:extLst>
              <a:ext uri="{FF2B5EF4-FFF2-40B4-BE49-F238E27FC236}">
                <a16:creationId xmlns:a16="http://schemas.microsoft.com/office/drawing/2014/main" id="{203DB689-AD34-7FEE-653E-15F0B10A67B8}"/>
              </a:ext>
              <a:ext uri="{147F2762-F138-4A5C-976F-8EAC2B608ADB}">
                <a16:predDERef xmlns:a16="http://schemas.microsoft.com/office/drawing/2014/main" pred="{322EBA79-AD9F-4A6D-8321-BF001B204C8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057945"/>
            <a:ext cx="10281378" cy="145112"/>
          </a:xfrm>
          <a:prstGeom prst="rect">
            <a:avLst/>
          </a:prstGeom>
        </xdr:spPr>
      </xdr:pic>
      <xdr:pic>
        <xdr:nvPicPr>
          <xdr:cNvPr id="68" name="Imagen 1">
            <a:extLst>
              <a:ext uri="{FF2B5EF4-FFF2-40B4-BE49-F238E27FC236}">
                <a16:creationId xmlns:a16="http://schemas.microsoft.com/office/drawing/2014/main" id="{464A1213-9017-AF9F-4A27-A3EBB065F9D6}"/>
              </a:ext>
              <a:ext uri="{147F2762-F138-4A5C-976F-8EAC2B608ADB}">
                <a16:predDERef xmlns:a16="http://schemas.microsoft.com/office/drawing/2014/main" pred="{3E22423A-32E1-472B-99CD-74BA581CE117}"/>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31117" b="28990"/>
          <a:stretch/>
        </xdr:blipFill>
        <xdr:spPr>
          <a:xfrm>
            <a:off x="186418" y="318106"/>
            <a:ext cx="2374385" cy="618364"/>
          </a:xfrm>
          <a:prstGeom prst="rect">
            <a:avLst/>
          </a:prstGeom>
        </xdr:spPr>
      </xdr:pic>
      <xdr:sp macro="" textlink="">
        <xdr:nvSpPr>
          <xdr:cNvPr id="69" name="Rectángulo 1">
            <a:hlinkClick xmlns:r="http://schemas.openxmlformats.org/officeDocument/2006/relationships" r:id="rId9"/>
            <a:extLst>
              <a:ext uri="{FF2B5EF4-FFF2-40B4-BE49-F238E27FC236}">
                <a16:creationId xmlns:a16="http://schemas.microsoft.com/office/drawing/2014/main" id="{1F44A696-2BFB-25BB-0B21-7F7C72817731}"/>
              </a:ext>
              <a:ext uri="{147F2762-F138-4A5C-976F-8EAC2B608ADB}">
                <a16:predDERef xmlns:a16="http://schemas.microsoft.com/office/drawing/2014/main" pred="{29BB0A33-E1DA-4507-B83C-B032EB237C26}"/>
              </a:ext>
            </a:extLst>
          </xdr:cNvPr>
          <xdr:cNvSpPr/>
        </xdr:nvSpPr>
        <xdr:spPr>
          <a:xfrm>
            <a:off x="6902256" y="454700"/>
            <a:ext cx="994318" cy="351230"/>
          </a:xfrm>
          <a:prstGeom prst="rect">
            <a:avLst/>
          </a:prstGeom>
          <a:solidFill>
            <a:schemeClr val="accent4"/>
          </a:solidFill>
          <a:ln w="57150">
            <a:solidFill>
              <a:schemeClr val="accent3"/>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400" b="0" cap="none" spc="0">
                <a:ln w="0"/>
                <a:solidFill>
                  <a:schemeClr val="bg1"/>
                </a:solidFill>
                <a:effectLst>
                  <a:outerShdw blurRad="38100" dist="19050" dir="2700000" algn="tl" rotWithShape="0">
                    <a:schemeClr val="dk1">
                      <a:alpha val="40000"/>
                    </a:schemeClr>
                  </a:outerShdw>
                </a:effectLst>
              </a:rPr>
              <a:t>Index</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83342</xdr:rowOff>
    </xdr:from>
    <xdr:to>
      <xdr:col>2</xdr:col>
      <xdr:colOff>2709367</xdr:colOff>
      <xdr:row>5</xdr:row>
      <xdr:rowOff>10754</xdr:rowOff>
    </xdr:to>
    <xdr:grpSp>
      <xdr:nvGrpSpPr>
        <xdr:cNvPr id="3" name="Grupo 2">
          <a:extLst>
            <a:ext uri="{FF2B5EF4-FFF2-40B4-BE49-F238E27FC236}">
              <a16:creationId xmlns:a16="http://schemas.microsoft.com/office/drawing/2014/main" id="{1DED82C4-1EB6-4965-882E-D5D1E281651B}"/>
            </a:ext>
          </a:extLst>
        </xdr:cNvPr>
        <xdr:cNvGrpSpPr/>
      </xdr:nvGrpSpPr>
      <xdr:grpSpPr>
        <a:xfrm>
          <a:off x="0" y="83342"/>
          <a:ext cx="7983836" cy="879912"/>
          <a:chOff x="0" y="83342"/>
          <a:chExt cx="7983836" cy="879912"/>
        </a:xfrm>
      </xdr:grpSpPr>
      <xdr:grpSp>
        <xdr:nvGrpSpPr>
          <xdr:cNvPr id="6" name="Grupo 5">
            <a:extLst>
              <a:ext uri="{FF2B5EF4-FFF2-40B4-BE49-F238E27FC236}">
                <a16:creationId xmlns:a16="http://schemas.microsoft.com/office/drawing/2014/main" id="{885DB3D9-A022-0C4C-403E-469AE95277D5}"/>
              </a:ext>
            </a:extLst>
          </xdr:cNvPr>
          <xdr:cNvGrpSpPr/>
        </xdr:nvGrpSpPr>
        <xdr:grpSpPr>
          <a:xfrm>
            <a:off x="202403" y="83342"/>
            <a:ext cx="7255493" cy="648000"/>
            <a:chOff x="202403" y="83342"/>
            <a:chExt cx="7255493" cy="648000"/>
          </a:xfrm>
        </xdr:grpSpPr>
        <xdr:sp macro="" textlink="">
          <xdr:nvSpPr>
            <xdr:cNvPr id="9" name="Rectángulo 8">
              <a:hlinkClick xmlns:r="http://schemas.openxmlformats.org/officeDocument/2006/relationships" r:id="rId1"/>
              <a:extLst>
                <a:ext uri="{FF2B5EF4-FFF2-40B4-BE49-F238E27FC236}">
                  <a16:creationId xmlns:a16="http://schemas.microsoft.com/office/drawing/2014/main" id="{15EFBA3D-CFF5-18C5-F9FD-4A0966F67DC0}"/>
                </a:ext>
                <a:ext uri="{147F2762-F138-4A5C-976F-8EAC2B608ADB}">
                  <a16:predDERef xmlns:a16="http://schemas.microsoft.com/office/drawing/2014/main" pred="{00000000-0008-0000-0600-000008000000}"/>
                </a:ext>
              </a:extLst>
            </xdr:cNvPr>
            <xdr:cNvSpPr/>
          </xdr:nvSpPr>
          <xdr:spPr>
            <a:xfrm>
              <a:off x="6381071" y="210911"/>
              <a:ext cx="1076825" cy="340043"/>
            </a:xfrm>
            <a:prstGeom prst="rect">
              <a:avLst/>
            </a:prstGeom>
            <a:solidFill>
              <a:schemeClr val="accent4"/>
            </a:solidFill>
            <a:ln w="57150">
              <a:solidFill>
                <a:schemeClr val="accent3"/>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400" b="0" cap="none" spc="0">
                  <a:ln w="0"/>
                  <a:solidFill>
                    <a:schemeClr val="bg1"/>
                  </a:solidFill>
                  <a:effectLst>
                    <a:outerShdw blurRad="38100" dist="19050" dir="2700000" algn="tl" rotWithShape="0">
                      <a:schemeClr val="dk1">
                        <a:alpha val="40000"/>
                      </a:schemeClr>
                    </a:outerShdw>
                  </a:effectLst>
                </a:rPr>
                <a:t>Index</a:t>
              </a:r>
            </a:p>
          </xdr:txBody>
        </xdr:sp>
        <xdr:pic>
          <xdr:nvPicPr>
            <xdr:cNvPr id="10" name="Imagen 9">
              <a:extLst>
                <a:ext uri="{FF2B5EF4-FFF2-40B4-BE49-F238E27FC236}">
                  <a16:creationId xmlns:a16="http://schemas.microsoft.com/office/drawing/2014/main" id="{CE5ADA1F-B3CC-3F0C-384A-AB0B7133F5BA}"/>
                </a:ext>
                <a:ext uri="{147F2762-F138-4A5C-976F-8EAC2B608ADB}">
                  <a16:predDERef xmlns:a16="http://schemas.microsoft.com/office/drawing/2014/main" pred="{46E47297-B25A-4E74-B47B-661BF52347A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1117" b="28990"/>
            <a:stretch/>
          </xdr:blipFill>
          <xdr:spPr>
            <a:xfrm>
              <a:off x="202403" y="83342"/>
              <a:ext cx="2420277" cy="648000"/>
            </a:xfrm>
            <a:prstGeom prst="rect">
              <a:avLst/>
            </a:prstGeom>
          </xdr:spPr>
        </xdr:pic>
      </xdr:grpSp>
      <xdr:pic>
        <xdr:nvPicPr>
          <xdr:cNvPr id="8" name="Imagen 5">
            <a:extLst>
              <a:ext uri="{FF2B5EF4-FFF2-40B4-BE49-F238E27FC236}">
                <a16:creationId xmlns:a16="http://schemas.microsoft.com/office/drawing/2014/main" id="{77392081-CEB3-B69A-C0E2-FC738DE3E6F8}"/>
              </a:ext>
              <a:ext uri="{147F2762-F138-4A5C-976F-8EAC2B608ADB}">
                <a16:predDERef xmlns:a16="http://schemas.microsoft.com/office/drawing/2014/main" pred="{B8F4710E-17E9-47E3-90D2-C5607A8705C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772248"/>
            <a:ext cx="7983836" cy="191006"/>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95248</xdr:rowOff>
    </xdr:from>
    <xdr:to>
      <xdr:col>2</xdr:col>
      <xdr:colOff>2709367</xdr:colOff>
      <xdr:row>5</xdr:row>
      <xdr:rowOff>22660</xdr:rowOff>
    </xdr:to>
    <xdr:grpSp>
      <xdr:nvGrpSpPr>
        <xdr:cNvPr id="5" name="Grupo 4">
          <a:extLst>
            <a:ext uri="{FF2B5EF4-FFF2-40B4-BE49-F238E27FC236}">
              <a16:creationId xmlns:a16="http://schemas.microsoft.com/office/drawing/2014/main" id="{D5125F93-7A05-415A-A510-2A7D1EDECDD9}"/>
            </a:ext>
          </a:extLst>
        </xdr:cNvPr>
        <xdr:cNvGrpSpPr/>
      </xdr:nvGrpSpPr>
      <xdr:grpSpPr>
        <a:xfrm>
          <a:off x="0" y="95248"/>
          <a:ext cx="7983836" cy="879912"/>
          <a:chOff x="0" y="83342"/>
          <a:chExt cx="7983836" cy="879912"/>
        </a:xfrm>
      </xdr:grpSpPr>
      <xdr:grpSp>
        <xdr:nvGrpSpPr>
          <xdr:cNvPr id="9" name="Grupo 8">
            <a:extLst>
              <a:ext uri="{FF2B5EF4-FFF2-40B4-BE49-F238E27FC236}">
                <a16:creationId xmlns:a16="http://schemas.microsoft.com/office/drawing/2014/main" id="{ED93585A-F3A9-53B2-90F9-B72F362549E9}"/>
              </a:ext>
            </a:extLst>
          </xdr:cNvPr>
          <xdr:cNvGrpSpPr/>
        </xdr:nvGrpSpPr>
        <xdr:grpSpPr>
          <a:xfrm>
            <a:off x="202403" y="83342"/>
            <a:ext cx="7255493" cy="648000"/>
            <a:chOff x="202403" y="83342"/>
            <a:chExt cx="7255493" cy="648000"/>
          </a:xfrm>
        </xdr:grpSpPr>
        <xdr:sp macro="" textlink="">
          <xdr:nvSpPr>
            <xdr:cNvPr id="11" name="Rectángulo 10">
              <a:hlinkClick xmlns:r="http://schemas.openxmlformats.org/officeDocument/2006/relationships" r:id="rId1"/>
              <a:extLst>
                <a:ext uri="{FF2B5EF4-FFF2-40B4-BE49-F238E27FC236}">
                  <a16:creationId xmlns:a16="http://schemas.microsoft.com/office/drawing/2014/main" id="{822E7316-7884-7075-C1D4-89BCE426F6AF}"/>
                </a:ext>
                <a:ext uri="{147F2762-F138-4A5C-976F-8EAC2B608ADB}">
                  <a16:predDERef xmlns:a16="http://schemas.microsoft.com/office/drawing/2014/main" pred="{00000000-0008-0000-0600-000008000000}"/>
                </a:ext>
              </a:extLst>
            </xdr:cNvPr>
            <xdr:cNvSpPr/>
          </xdr:nvSpPr>
          <xdr:spPr>
            <a:xfrm>
              <a:off x="6381071" y="210911"/>
              <a:ext cx="1076825" cy="340043"/>
            </a:xfrm>
            <a:prstGeom prst="rect">
              <a:avLst/>
            </a:prstGeom>
            <a:solidFill>
              <a:schemeClr val="accent4"/>
            </a:solidFill>
            <a:ln w="57150">
              <a:solidFill>
                <a:schemeClr val="accent3"/>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400" b="0" cap="none" spc="0">
                  <a:ln w="0"/>
                  <a:solidFill>
                    <a:schemeClr val="bg1"/>
                  </a:solidFill>
                  <a:effectLst>
                    <a:outerShdw blurRad="38100" dist="19050" dir="2700000" algn="tl" rotWithShape="0">
                      <a:schemeClr val="dk1">
                        <a:alpha val="40000"/>
                      </a:schemeClr>
                    </a:outerShdw>
                  </a:effectLst>
                </a:rPr>
                <a:t>Index</a:t>
              </a:r>
            </a:p>
          </xdr:txBody>
        </xdr:sp>
        <xdr:pic>
          <xdr:nvPicPr>
            <xdr:cNvPr id="12" name="Imagen 11">
              <a:extLst>
                <a:ext uri="{FF2B5EF4-FFF2-40B4-BE49-F238E27FC236}">
                  <a16:creationId xmlns:a16="http://schemas.microsoft.com/office/drawing/2014/main" id="{EBFAF26F-15A3-FDF7-C766-6BACC3BD9E56}"/>
                </a:ext>
                <a:ext uri="{147F2762-F138-4A5C-976F-8EAC2B608ADB}">
                  <a16:predDERef xmlns:a16="http://schemas.microsoft.com/office/drawing/2014/main" pred="{46E47297-B25A-4E74-B47B-661BF52347A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1117" b="28990"/>
            <a:stretch/>
          </xdr:blipFill>
          <xdr:spPr>
            <a:xfrm>
              <a:off x="202403" y="83342"/>
              <a:ext cx="2420277" cy="648000"/>
            </a:xfrm>
            <a:prstGeom prst="rect">
              <a:avLst/>
            </a:prstGeom>
          </xdr:spPr>
        </xdr:pic>
      </xdr:grpSp>
      <xdr:pic>
        <xdr:nvPicPr>
          <xdr:cNvPr id="10" name="Imagen 5">
            <a:extLst>
              <a:ext uri="{FF2B5EF4-FFF2-40B4-BE49-F238E27FC236}">
                <a16:creationId xmlns:a16="http://schemas.microsoft.com/office/drawing/2014/main" id="{3FB3000C-F9D6-39B8-D9EF-606B6262227C}"/>
              </a:ext>
              <a:ext uri="{147F2762-F138-4A5C-976F-8EAC2B608ADB}">
                <a16:predDERef xmlns:a16="http://schemas.microsoft.com/office/drawing/2014/main" pred="{B8F4710E-17E9-47E3-90D2-C5607A8705C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772248"/>
            <a:ext cx="7983836" cy="191006"/>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95248</xdr:rowOff>
    </xdr:from>
    <xdr:to>
      <xdr:col>2</xdr:col>
      <xdr:colOff>2709367</xdr:colOff>
      <xdr:row>5</xdr:row>
      <xdr:rowOff>22660</xdr:rowOff>
    </xdr:to>
    <xdr:grpSp>
      <xdr:nvGrpSpPr>
        <xdr:cNvPr id="5" name="Grupo 4">
          <a:extLst>
            <a:ext uri="{FF2B5EF4-FFF2-40B4-BE49-F238E27FC236}">
              <a16:creationId xmlns:a16="http://schemas.microsoft.com/office/drawing/2014/main" id="{2F04EDBE-E615-4772-A461-A15C700A590F}"/>
            </a:ext>
          </a:extLst>
        </xdr:cNvPr>
        <xdr:cNvGrpSpPr/>
      </xdr:nvGrpSpPr>
      <xdr:grpSpPr>
        <a:xfrm>
          <a:off x="0" y="95248"/>
          <a:ext cx="7983836" cy="879912"/>
          <a:chOff x="0" y="83342"/>
          <a:chExt cx="7983836" cy="879912"/>
        </a:xfrm>
      </xdr:grpSpPr>
      <xdr:grpSp>
        <xdr:nvGrpSpPr>
          <xdr:cNvPr id="6" name="Grupo 5">
            <a:extLst>
              <a:ext uri="{FF2B5EF4-FFF2-40B4-BE49-F238E27FC236}">
                <a16:creationId xmlns:a16="http://schemas.microsoft.com/office/drawing/2014/main" id="{27C1B29C-678B-A203-166E-1BD272674131}"/>
              </a:ext>
            </a:extLst>
          </xdr:cNvPr>
          <xdr:cNvGrpSpPr/>
        </xdr:nvGrpSpPr>
        <xdr:grpSpPr>
          <a:xfrm>
            <a:off x="202403" y="83342"/>
            <a:ext cx="7255493" cy="648000"/>
            <a:chOff x="202403" y="83342"/>
            <a:chExt cx="7255493" cy="648000"/>
          </a:xfrm>
        </xdr:grpSpPr>
        <xdr:sp macro="" textlink="">
          <xdr:nvSpPr>
            <xdr:cNvPr id="8" name="Rectángulo 7">
              <a:hlinkClick xmlns:r="http://schemas.openxmlformats.org/officeDocument/2006/relationships" r:id="rId1"/>
              <a:extLst>
                <a:ext uri="{FF2B5EF4-FFF2-40B4-BE49-F238E27FC236}">
                  <a16:creationId xmlns:a16="http://schemas.microsoft.com/office/drawing/2014/main" id="{282204B0-D5C9-05AC-B528-009C1BDFF758}"/>
                </a:ext>
                <a:ext uri="{147F2762-F138-4A5C-976F-8EAC2B608ADB}">
                  <a16:predDERef xmlns:a16="http://schemas.microsoft.com/office/drawing/2014/main" pred="{00000000-0008-0000-0600-000008000000}"/>
                </a:ext>
              </a:extLst>
            </xdr:cNvPr>
            <xdr:cNvSpPr/>
          </xdr:nvSpPr>
          <xdr:spPr>
            <a:xfrm>
              <a:off x="6381071" y="210911"/>
              <a:ext cx="1076825" cy="340043"/>
            </a:xfrm>
            <a:prstGeom prst="rect">
              <a:avLst/>
            </a:prstGeom>
            <a:solidFill>
              <a:schemeClr val="accent4"/>
            </a:solidFill>
            <a:ln w="57150">
              <a:solidFill>
                <a:schemeClr val="accent3"/>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400" b="0" cap="none" spc="0">
                  <a:ln w="0"/>
                  <a:solidFill>
                    <a:schemeClr val="bg1"/>
                  </a:solidFill>
                  <a:effectLst>
                    <a:outerShdw blurRad="38100" dist="19050" dir="2700000" algn="tl" rotWithShape="0">
                      <a:schemeClr val="dk1">
                        <a:alpha val="40000"/>
                      </a:schemeClr>
                    </a:outerShdw>
                  </a:effectLst>
                </a:rPr>
                <a:t>Index</a:t>
              </a:r>
            </a:p>
          </xdr:txBody>
        </xdr:sp>
        <xdr:pic>
          <xdr:nvPicPr>
            <xdr:cNvPr id="9" name="Imagen 8">
              <a:extLst>
                <a:ext uri="{FF2B5EF4-FFF2-40B4-BE49-F238E27FC236}">
                  <a16:creationId xmlns:a16="http://schemas.microsoft.com/office/drawing/2014/main" id="{63DA4EC9-6B07-89BD-77A1-E075DD662A26}"/>
                </a:ext>
                <a:ext uri="{147F2762-F138-4A5C-976F-8EAC2B608ADB}">
                  <a16:predDERef xmlns:a16="http://schemas.microsoft.com/office/drawing/2014/main" pred="{46E47297-B25A-4E74-B47B-661BF52347A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1117" b="28990"/>
            <a:stretch/>
          </xdr:blipFill>
          <xdr:spPr>
            <a:xfrm>
              <a:off x="202403" y="83342"/>
              <a:ext cx="2420277" cy="648000"/>
            </a:xfrm>
            <a:prstGeom prst="rect">
              <a:avLst/>
            </a:prstGeom>
          </xdr:spPr>
        </xdr:pic>
      </xdr:grpSp>
      <xdr:pic>
        <xdr:nvPicPr>
          <xdr:cNvPr id="7" name="Imagen 5">
            <a:extLst>
              <a:ext uri="{FF2B5EF4-FFF2-40B4-BE49-F238E27FC236}">
                <a16:creationId xmlns:a16="http://schemas.microsoft.com/office/drawing/2014/main" id="{56832218-C99E-AD72-5C06-08F5AA65F242}"/>
              </a:ext>
              <a:ext uri="{147F2762-F138-4A5C-976F-8EAC2B608ADB}">
                <a16:predDERef xmlns:a16="http://schemas.microsoft.com/office/drawing/2014/main" pred="{B8F4710E-17E9-47E3-90D2-C5607A8705C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772248"/>
            <a:ext cx="7983836" cy="191006"/>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MSjbernales/AppData/Local/Microsoft/Windows/INetCache/Content.Outlook/NZHWHN22/221226%20ICMM%20PE%20SUM%20ASSETS%20Antofagasta%20Minerals%20S.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MLP Post CuM"/>
      <sheetName val="CEN Post CuM"/>
      <sheetName val="CMZ post CuM"/>
      <sheetName val="ANT post CuM"/>
      <sheetName val="MLP"/>
      <sheetName val="PE Resumen"/>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ema de Office">
  <a:themeElements>
    <a:clrScheme name="PALETA AMSA">
      <a:dk1>
        <a:sysClr val="windowText" lastClr="000000"/>
      </a:dk1>
      <a:lt1>
        <a:sysClr val="window" lastClr="FFFFFF"/>
      </a:lt1>
      <a:dk2>
        <a:srgbClr val="EAAA00"/>
      </a:dk2>
      <a:lt2>
        <a:srgbClr val="E7E6E6"/>
      </a:lt2>
      <a:accent1>
        <a:srgbClr val="EAAA00"/>
      </a:accent1>
      <a:accent2>
        <a:srgbClr val="D22630"/>
      </a:accent2>
      <a:accent3>
        <a:srgbClr val="00778B"/>
      </a:accent3>
      <a:accent4>
        <a:srgbClr val="64CCC9"/>
      </a:accent4>
      <a:accent5>
        <a:srgbClr val="3C3C3B"/>
      </a:accent5>
      <a:accent6>
        <a:srgbClr val="FFFFFF"/>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hyperlink" Target="https://coppermark.org/wp-content/uploads/2023/06/CopperMark_SummaryReport_Antucoya_revJUN2023_final.pdf" TargetMode="External"/><Relationship Id="rId2" Type="http://schemas.openxmlformats.org/officeDocument/2006/relationships/hyperlink" Target="https://coppermark.org/wp-content/uploads/2022/08/CopperMark_SummaryReport_Zaldivar_rev2_July2022_FINAL.pdf" TargetMode="External"/><Relationship Id="rId1" Type="http://schemas.openxmlformats.org/officeDocument/2006/relationships/hyperlink" Target="https://coppermark.org/wp-content/uploads/2022/07/CopperMark_SummaryReport_Centinela_revJuly2022_POST.pdf" TargetMode="External"/><Relationship Id="rId6" Type="http://schemas.openxmlformats.org/officeDocument/2006/relationships/drawing" Target="../drawings/drawing24.xml"/><Relationship Id="rId5" Type="http://schemas.openxmlformats.org/officeDocument/2006/relationships/printerSettings" Target="../printerSettings/printerSettings22.bin"/><Relationship Id="rId4" Type="http://schemas.openxmlformats.org/officeDocument/2006/relationships/hyperlink" Target="https://coppermark.org/wp-content/uploads/2023/08/CopperMark_SummaryReport_Los-Pelambres_revAUG2023_FINAL.pdf" TargetMode="Externa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26" Type="http://schemas.openxmlformats.org/officeDocument/2006/relationships/hyperlink" Target="https://www.aminerals.cl/docs/default-source/archivo/pol%C3%ADticas/poli-tica-sso.pdf?sfvrsn=ab319328_8" TargetMode="External"/><Relationship Id="rId21" Type="http://schemas.openxmlformats.org/officeDocument/2006/relationships/hyperlink" Target="https://www.aminerals.cl/docs/default-source/archivo/pol%C3%ADticas/antofagasta-minerals-politica_relaves.pdf?sfvrsn=846d3c04_6" TargetMode="External"/><Relationship Id="rId42" Type="http://schemas.openxmlformats.org/officeDocument/2006/relationships/hyperlink" Target="https://www.antofagasta.co.uk/media/4537/am_rs_2022_espanol_19.pdf" TargetMode="External"/><Relationship Id="rId47" Type="http://schemas.openxmlformats.org/officeDocument/2006/relationships/hyperlink" Target="https://www.fundacionmlp.cl/docs/fundacinmineralospelambreslibraries/reportes-fmlp/fmlp-reporte-gestion-2022.pdf?sfvrsn=4474834a_9" TargetMode="External"/><Relationship Id="rId63" Type="http://schemas.openxmlformats.org/officeDocument/2006/relationships/hyperlink" Target="https://www.antofagasta.co.uk/media/4184/antofagasta-tcfd-report-2020.pdf" TargetMode="External"/><Relationship Id="rId68" Type="http://schemas.openxmlformats.org/officeDocument/2006/relationships/hyperlink" Target="https://www.aminerals.cl/docs/default-source/archivo/reportes/reporte-de-sustentabilidad/reporte-de-sustentabilidad-2023.pdf" TargetMode="External"/><Relationship Id="rId7" Type="http://schemas.openxmlformats.org/officeDocument/2006/relationships/hyperlink" Target="https://www.aminerals.cl/docs/default-source/archivo/estrategia-de-controles/04-estrategia---trabajos-en-altura-(16-06-21).pdf?sfvrsn=30aa79e1_5" TargetMode="External"/><Relationship Id="rId71" Type="http://schemas.openxmlformats.org/officeDocument/2006/relationships/drawing" Target="../drawings/drawing3.xml"/><Relationship Id="rId2" Type="http://schemas.openxmlformats.org/officeDocument/2006/relationships/hyperlink" Target="https://www.antofagasta.co.uk/sustainability/climate-change/" TargetMode="External"/><Relationship Id="rId16" Type="http://schemas.openxmlformats.org/officeDocument/2006/relationships/hyperlink" Target="https://www.aminerals.cl/docs/default-source/archivo/estrategia-de-controles/14-estrategia---operaciones-de-sondaje-(23-07-21).pdf?sfvrsn=63ca6465_5" TargetMode="External"/><Relationship Id="rId29" Type="http://schemas.openxmlformats.org/officeDocument/2006/relationships/hyperlink" Target="https://www.antofagasta.co.uk/sustainability/biodiversity/" TargetMode="External"/><Relationship Id="rId11" Type="http://schemas.openxmlformats.org/officeDocument/2006/relationships/hyperlink" Target="https://www.aminerals.cl/docs/default-source/archivo/estrategia-de-controles/10-estrategia---interaccio-n-con-energi-a-neuma-tica-(06-05-21).pdf?sfvrsn=4922f260_5" TargetMode="External"/><Relationship Id="rId24" Type="http://schemas.openxmlformats.org/officeDocument/2006/relationships/hyperlink" Target="https://www.aminerals.cl/docs/default-source/archivo/documentos/antofagasta-minerals-codigo-de-etica-2021.pdf" TargetMode="External"/><Relationship Id="rId32" Type="http://schemas.openxmlformats.org/officeDocument/2006/relationships/hyperlink" Target="https://www.aminerals.cl/docs/default-source/archivo/documentos/antofagasta-minerals_manual-prevencion-delitos-2021.pdf?sfvrsn=9bbfc787_7" TargetMode="External"/><Relationship Id="rId37" Type="http://schemas.openxmlformats.org/officeDocument/2006/relationships/hyperlink" Target="https://www.antofagasta.co.uk/media/4221/antofagasta-climate-change-report-2021.pdf" TargetMode="External"/><Relationship Id="rId40" Type="http://schemas.openxmlformats.org/officeDocument/2006/relationships/hyperlink" Target="https://www.antofagasta.co.uk/media/4378/antofagasta-tax-report-2021-spanish.pdf" TargetMode="External"/><Relationship Id="rId45" Type="http://schemas.openxmlformats.org/officeDocument/2006/relationships/hyperlink" Target="https://somoschoapa.cl/wp-content/uploads/2023/09/memoria-somos-choapa-2022.pdf" TargetMode="External"/><Relationship Id="rId53" Type="http://schemas.openxmlformats.org/officeDocument/2006/relationships/hyperlink" Target="https://www.antofagasta.co.uk/media/4406/antofagasta-tailings-facility-management-6-june-2019.pdf" TargetMode="External"/><Relationship Id="rId58" Type="http://schemas.openxmlformats.org/officeDocument/2006/relationships/hyperlink" Target="https://www.antofagasta.co.uk/media/4538/antofagasta_minerals_sustainability_report_2022.pdf" TargetMode="External"/><Relationship Id="rId66" Type="http://schemas.openxmlformats.org/officeDocument/2006/relationships/hyperlink" Target="https://www.antofagasta.co.uk/media/4665/antofagasta-annual-report-and-financial-statements-2023.pdf" TargetMode="External"/><Relationship Id="rId5" Type="http://schemas.openxmlformats.org/officeDocument/2006/relationships/hyperlink" Target="https://www.aminerals.cl/docs/default-source/archivo/estrategia-de-controles/02-estrategia---operacio-n-de-equipos-pesados-(14-09-22).pdf?sfvrsn=dcbb29d4_5" TargetMode="External"/><Relationship Id="rId61" Type="http://schemas.openxmlformats.org/officeDocument/2006/relationships/hyperlink" Target="https://www.fcab.cl/2023/06/30/reporte-de-sostenibilidad-2022/" TargetMode="External"/><Relationship Id="rId19" Type="http://schemas.openxmlformats.org/officeDocument/2006/relationships/hyperlink" Target="https://www.aminerals.cl/docs/default-source/archivo/pol%C3%ADticas/politica_del_agua_amsa.pdf?sfvrsn=38247cab_5" TargetMode="External"/><Relationship Id="rId14" Type="http://schemas.openxmlformats.org/officeDocument/2006/relationships/hyperlink" Target="https://www.aminerals.cl/docs/default-source/archivo/estrategia-de-controles/12-estrategia---operaciones-de-perforacio-n-(21-05-21).pdf?sfvrsn=83e3afac_5" TargetMode="External"/><Relationship Id="rId22" Type="http://schemas.openxmlformats.org/officeDocument/2006/relationships/hyperlink" Target="https://www.aminerals.cl/sustentabilidad/estrategia-de-cambio-climatico" TargetMode="External"/><Relationship Id="rId27" Type="http://schemas.openxmlformats.org/officeDocument/2006/relationships/hyperlink" Target="https://www.aminerals.cl/docs/default-source/archivo/pol%C3%ADticas/pol%C3%ADtica-de-derechos-humanos.pdf?sfvrsn=5ffeb475_5" TargetMode="External"/><Relationship Id="rId30" Type="http://schemas.openxmlformats.org/officeDocument/2006/relationships/hyperlink" Target="https://www.aminerals.cl/sustentabilidad/estandar-de-biodiversidad" TargetMode="External"/><Relationship Id="rId35" Type="http://schemas.openxmlformats.org/officeDocument/2006/relationships/hyperlink" Target="https://www.antofagasta.co.uk/media/4576/230727-social-value-report-2022.pdf" TargetMode="External"/><Relationship Id="rId43" Type="http://schemas.openxmlformats.org/officeDocument/2006/relationships/hyperlink" Target="https://www.antofagasta.co.uk/media/4300/antofagasta-annual-report-2021.pdf" TargetMode="External"/><Relationship Id="rId48" Type="http://schemas.openxmlformats.org/officeDocument/2006/relationships/hyperlink" Target="https://www.fundacionmlp.cl/docs/fundacinmineralospelambreslibraries/reportes-fmlp/fundacion-mlp_-reporte-gestion-2021.pdf?sfvrsn=68fe45a0_7" TargetMode="External"/><Relationship Id="rId56" Type="http://schemas.openxmlformats.org/officeDocument/2006/relationships/hyperlink" Target="https://www.antofagasta.co.uk/media/4585/manual_prevencion_delitos_edicion2023_english-v3.pdf" TargetMode="External"/><Relationship Id="rId64" Type="http://schemas.openxmlformats.org/officeDocument/2006/relationships/hyperlink" Target="https://www.aminerals.cl/docs/default-source/archivo/reportes/reporte-de-gesti%C3%B3n-social.pdf?sfvrsn=cc9f66ed_11" TargetMode="External"/><Relationship Id="rId69" Type="http://schemas.openxmlformats.org/officeDocument/2006/relationships/hyperlink" Target="https://www.aminerals.cl/docs/default-source/archivo/documentos/plan-de-accion-climatica.pdf" TargetMode="External"/><Relationship Id="rId8" Type="http://schemas.openxmlformats.org/officeDocument/2006/relationships/hyperlink" Target="https://www.aminerals.cl/docs/default-source/archivo/estrategia-de-controles/06-estrategia---operacio-n-y-mantencio-n-de-correas-transportadoras-(16-06-21).pdf?sfvrsn=35036967_5" TargetMode="External"/><Relationship Id="rId51" Type="http://schemas.openxmlformats.org/officeDocument/2006/relationships/hyperlink" Target="https://web.pelambres.cl/sustentabilidad/estandar-relaves" TargetMode="External"/><Relationship Id="rId3" Type="http://schemas.openxmlformats.org/officeDocument/2006/relationships/hyperlink" Target="https://www.antofagasta.co.uk/about-us/corporate-governance/tax-strategy/" TargetMode="External"/><Relationship Id="rId12" Type="http://schemas.openxmlformats.org/officeDocument/2006/relationships/hyperlink" Target="https://www.aminerals.cl/docs/default-source/archivo/estrategia-de-controles/09-estrategia---geotecnia-(23-06-21).pdf?sfvrsn=4b59441b_7" TargetMode="External"/><Relationship Id="rId17" Type="http://schemas.openxmlformats.org/officeDocument/2006/relationships/hyperlink" Target="https://www.aminerals.cl/docs/default-source/archivo/estrategia-de-controles/15-estrategia---operacio-n-de-estructuras-(01-09-21).pdf?sfvrsn=6103b6bf_5" TargetMode="External"/><Relationship Id="rId25" Type="http://schemas.openxmlformats.org/officeDocument/2006/relationships/hyperlink" Target="https://www.antofagasta.co.uk/media/4005/antofagasta-human-rights-policy.pdf" TargetMode="External"/><Relationship Id="rId33" Type="http://schemas.openxmlformats.org/officeDocument/2006/relationships/hyperlink" Target="https://www.antofagasta.co.uk/media/4212/reporte_social_eng.pdf" TargetMode="External"/><Relationship Id="rId38" Type="http://schemas.openxmlformats.org/officeDocument/2006/relationships/hyperlink" Target="https://www.aminerals.cl/docs/default-source/archivo/reportes/antofagasta-minerals-reporte-cc.pdf?sfvrsn=70dba170_9" TargetMode="External"/><Relationship Id="rId46" Type="http://schemas.openxmlformats.org/officeDocument/2006/relationships/hyperlink" Target="https://somoschoapa.cl/wp-content/uploads/2022/08/sch_memoria_2021_baja_2022.pdf" TargetMode="External"/><Relationship Id="rId59" Type="http://schemas.openxmlformats.org/officeDocument/2006/relationships/hyperlink" Target="https://www.antofagasta.co.uk/media/4326/antofagasta-sustainability-report-2021-english.pdf" TargetMode="External"/><Relationship Id="rId67" Type="http://schemas.openxmlformats.org/officeDocument/2006/relationships/hyperlink" Target="https://www.antofagasta.co.uk/media/4684/antofagasta-plc-climate-action-plan-2023.pdf" TargetMode="External"/><Relationship Id="rId20" Type="http://schemas.openxmlformats.org/officeDocument/2006/relationships/hyperlink" Target="https://www.aminerals.cl/docs/default-source/archivo/pol%C3%ADticas/politica_energetica_amsa.pdf?sfvrsn=d9c5a51f_7" TargetMode="External"/><Relationship Id="rId41" Type="http://schemas.openxmlformats.org/officeDocument/2006/relationships/hyperlink" Target="https://www.antofagasta.co.uk/media/4573/rep_impuestos2022_tax_14.pdf" TargetMode="External"/><Relationship Id="rId54" Type="http://schemas.openxmlformats.org/officeDocument/2006/relationships/hyperlink" Target="https://www.antofagasta.co.uk/media/4565/energy-policy.pdf" TargetMode="External"/><Relationship Id="rId62" Type="http://schemas.openxmlformats.org/officeDocument/2006/relationships/hyperlink" Target="https://www.aminerals.cl/docs/default-source/archivo/documentos/antofagasta-plc-esg-document_072023.pdf?sfvrsn=eefd7c4_6" TargetMode="External"/><Relationship Id="rId70" Type="http://schemas.openxmlformats.org/officeDocument/2006/relationships/printerSettings" Target="../printerSettings/printerSettings3.bin"/><Relationship Id="rId1" Type="http://schemas.openxmlformats.org/officeDocument/2006/relationships/hyperlink" Target="https://www.antofagasta.co.uk/media/4566/water-policy.pdf" TargetMode="External"/><Relationship Id="rId6" Type="http://schemas.openxmlformats.org/officeDocument/2006/relationships/hyperlink" Target="https://www.aminerals.cl/docs/default-source/archivo/estrategia-de-controles/03-estrategia---operaciones-de-izaje-(23-11-20).pdf?sfvrsn=b53b7ea3_5" TargetMode="External"/><Relationship Id="rId15" Type="http://schemas.openxmlformats.org/officeDocument/2006/relationships/hyperlink" Target="https://www.aminerals.cl/docs/default-source/archivo/estrategia-de-controles/13-estrategia---operacio-n-neuma-ticos-mineros-(21-07-21).pdf?sfvrsn=83975d19_5" TargetMode="External"/><Relationship Id="rId23" Type="http://schemas.openxmlformats.org/officeDocument/2006/relationships/hyperlink" Target="https://www.antofagasta.co.uk/media/4336/code-of-ethics-antofagasta-plc.pdf" TargetMode="External"/><Relationship Id="rId28" Type="http://schemas.openxmlformats.org/officeDocument/2006/relationships/hyperlink" Target="https://www.aminerals.cl/docs/default-source/archivo/documentos/antofagasta-plc-2022-modern-slavery-act-statement.pdf?sfvrsn=6552ff79_4" TargetMode="External"/><Relationship Id="rId36" Type="http://schemas.openxmlformats.org/officeDocument/2006/relationships/hyperlink" Target="https://www.aminerals.cl/docs/default-source/archivo/reportes/antofagasta-minerals_reporte-cambio-climatico-esp.pdf?sfvrsn=76e6a813_7" TargetMode="External"/><Relationship Id="rId49" Type="http://schemas.openxmlformats.org/officeDocument/2006/relationships/hyperlink" Target="https://www.antofagasta.co.uk/sustainability/sustainability-policy/" TargetMode="External"/><Relationship Id="rId57" Type="http://schemas.openxmlformats.org/officeDocument/2006/relationships/hyperlink" Target="https://www.antofagasta.co.uk/media/4502/antofagasta-2022-ara.pdf" TargetMode="External"/><Relationship Id="rId10" Type="http://schemas.openxmlformats.org/officeDocument/2006/relationships/hyperlink" Target="https://www.aminerals.cl/docs/default-source/archivo/estrategia-de-controles/08-estrategia---interaccio-n-con-energi-a-hidra-ulica-(19-01-21).pdf?sfvrsn=4214972_5" TargetMode="External"/><Relationship Id="rId31" Type="http://schemas.openxmlformats.org/officeDocument/2006/relationships/hyperlink" Target="https://amsa-dev-cms-sitefinity-app.azurewebsites.net/docs/default-source/default-document-library/directriz-de-compras-y-contratacion-de-proveedores-regionales_dic_2019.pdf?sfvrsn=b63f2ccf_3" TargetMode="External"/><Relationship Id="rId44" Type="http://schemas.openxmlformats.org/officeDocument/2006/relationships/hyperlink" Target="https://www.fcab.cl/2022/06/03/reporte-de-sustentabilidad-fcab-2021/" TargetMode="External"/><Relationship Id="rId52" Type="http://schemas.openxmlformats.org/officeDocument/2006/relationships/hyperlink" Target="https://www.aminerals.cl/docs/default-source/archivo/documentos/antofagasta-minerals_protocolo-informacion-prevencion-acoso-sexual_2020.pdf?sfvrsn=1419ef46_6" TargetMode="External"/><Relationship Id="rId60" Type="http://schemas.openxmlformats.org/officeDocument/2006/relationships/hyperlink" Target="https://www.antofagasta.co.uk/media/4377/antofagasta-tax-report-2021-english.pdf" TargetMode="External"/><Relationship Id="rId65" Type="http://schemas.openxmlformats.org/officeDocument/2006/relationships/hyperlink" Target="https://www.antofagasta.co.uk/media/4670/antofagasta-minerals-sustainability-report.pdf" TargetMode="External"/><Relationship Id="rId4" Type="http://schemas.openxmlformats.org/officeDocument/2006/relationships/hyperlink" Target="https://www.aminerals.cl/docs/default-source/archivo/estrategia-de-controles/01-estrategia---operacio-n-de-vehi-culos-livianos-(14-09-22).pdf?sfvrsn=779ba5b5_7" TargetMode="External"/><Relationship Id="rId9" Type="http://schemas.openxmlformats.org/officeDocument/2006/relationships/hyperlink" Target="https://www.aminerals.cl/docs/default-source/archivo/estrategia-de-controles/07-estrategia---interaccio-n-con-energi-a-ele-ctrica-(16-06-21).pdf?sfvrsn=51b69fa2_7" TargetMode="External"/><Relationship Id="rId13" Type="http://schemas.openxmlformats.org/officeDocument/2006/relationships/hyperlink" Target="https://www.aminerals.cl/docs/default-source/archivo/estrategia-de-controles/11-estrategia---manejo-de-explosivos-y-fragmentadores-de-roca-(05-05-21).pdf?sfvrsn=7ad9c33f_5" TargetMode="External"/><Relationship Id="rId18" Type="http://schemas.openxmlformats.org/officeDocument/2006/relationships/hyperlink" Target="https://www.aminerals.cl/docs/default-source/archivo/pol%C3%ADticas/antofagasta-minerals_politica-sustentabilidad.pdf?sfvrsn=bea1017a_7" TargetMode="External"/><Relationship Id="rId39" Type="http://schemas.openxmlformats.org/officeDocument/2006/relationships/hyperlink" Target="https://www.antofagasta.co.uk/media/4601/climate-change-report_fv3-1.pdf" TargetMode="External"/><Relationship Id="rId34" Type="http://schemas.openxmlformats.org/officeDocument/2006/relationships/hyperlink" Target="https://www.aminerals.cl/docs/default-source/archivo/reportes/antofagasta-minerals_reporte-valor-social-2022.pdf?sfvrsn=298d9edb_7" TargetMode="External"/><Relationship Id="rId50" Type="http://schemas.openxmlformats.org/officeDocument/2006/relationships/hyperlink" Target="https://web.mineracentinela.cl/sustentabilidad/estandar-de-relaves" TargetMode="External"/><Relationship Id="rId55" Type="http://schemas.openxmlformats.org/officeDocument/2006/relationships/hyperlink" Target="https://www.antofagasta.co.uk/media/4567/tailings-policy.pdf"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antofagasta.co.uk/media/articles/above-and-beyond-employee-wellbeing-to-drive-diversity-and-engagement/" TargetMode="External"/><Relationship Id="rId1" Type="http://schemas.openxmlformats.org/officeDocument/2006/relationships/hyperlink" Target="https://www.antofagasta.co.uk/media/articles/above-and-beyond-employee-wellbeing-to-drive-diversity-and-engagement/"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tabColor theme="7" tint="-0.249977111117893"/>
    <pageSetUpPr autoPageBreaks="0"/>
  </sheetPr>
  <dimension ref="A1:G34"/>
  <sheetViews>
    <sheetView showGridLines="0" tabSelected="1" zoomScale="80" zoomScaleNormal="80" workbookViewId="0"/>
  </sheetViews>
  <sheetFormatPr baseColWidth="10" defaultColWidth="11" defaultRowHeight="15.75" x14ac:dyDescent="0.25"/>
  <cols>
    <col min="2" max="7" width="20.625" customWidth="1"/>
  </cols>
  <sheetData>
    <row r="1" spans="1:7" s="1" customFormat="1" ht="15.75" customHeight="1" x14ac:dyDescent="0.25"/>
    <row r="2" spans="1:7" s="1" customFormat="1" ht="15.75" customHeight="1" thickBot="1" x14ac:dyDescent="0.3">
      <c r="A2" s="2349" t="s">
        <v>0</v>
      </c>
      <c r="B2" s="2349"/>
      <c r="C2" s="2349"/>
      <c r="D2" s="2349"/>
      <c r="E2" s="2349"/>
      <c r="F2" s="2349"/>
    </row>
    <row r="3" spans="1:7" s="1" customFormat="1" ht="20.100000000000001" customHeight="1" thickBot="1" x14ac:dyDescent="0.3">
      <c r="A3" s="2349"/>
      <c r="B3" s="2349"/>
      <c r="C3" s="2349"/>
      <c r="D3" s="2349"/>
      <c r="E3" s="2349"/>
      <c r="F3" s="2349"/>
      <c r="G3" s="68" t="s">
        <v>1810</v>
      </c>
    </row>
    <row r="4" spans="1:7" s="1" customFormat="1" ht="20.100000000000001" customHeight="1" thickBot="1" x14ac:dyDescent="0.3">
      <c r="A4" s="2349"/>
      <c r="B4" s="2349"/>
      <c r="C4" s="2349"/>
      <c r="D4" s="2349"/>
      <c r="E4" s="2349"/>
      <c r="F4" s="2349"/>
      <c r="G4" s="68" t="s">
        <v>1811</v>
      </c>
    </row>
    <row r="5" spans="1:7" s="1" customFormat="1" ht="15.75" customHeight="1" x14ac:dyDescent="0.25">
      <c r="A5" s="2349"/>
      <c r="B5" s="2349"/>
      <c r="C5" s="2349"/>
      <c r="D5" s="2349"/>
      <c r="E5" s="2349"/>
      <c r="F5" s="2349"/>
    </row>
    <row r="6" spans="1:7" ht="15.75" customHeight="1" x14ac:dyDescent="0.25"/>
    <row r="7" spans="1:7" ht="15.75" customHeight="1" thickBot="1" x14ac:dyDescent="0.3">
      <c r="A7" s="47"/>
      <c r="B7" s="47"/>
      <c r="C7" s="47"/>
      <c r="D7" s="47"/>
    </row>
    <row r="8" spans="1:7" ht="30" customHeight="1" thickTop="1" x14ac:dyDescent="0.25">
      <c r="A8" s="47"/>
      <c r="B8" s="2325" t="s">
        <v>1</v>
      </c>
      <c r="C8" s="2326"/>
      <c r="D8" s="2326"/>
      <c r="E8" s="2326"/>
      <c r="F8" s="2326"/>
      <c r="G8" s="2327"/>
    </row>
    <row r="9" spans="1:7" ht="39.950000000000003" customHeight="1" x14ac:dyDescent="0.25">
      <c r="A9" s="47"/>
      <c r="B9" s="2356" t="s">
        <v>2</v>
      </c>
      <c r="C9" s="2357"/>
      <c r="D9" s="2357"/>
      <c r="E9" s="2357"/>
      <c r="F9" s="2357"/>
      <c r="G9" s="2358"/>
    </row>
    <row r="10" spans="1:7" ht="39.950000000000003" customHeight="1" x14ac:dyDescent="0.25">
      <c r="A10" s="47"/>
      <c r="B10" s="2359" t="s">
        <v>3</v>
      </c>
      <c r="C10" s="2335"/>
      <c r="D10" s="2335"/>
      <c r="E10" s="2335"/>
      <c r="F10" s="2335"/>
      <c r="G10" s="2336"/>
    </row>
    <row r="11" spans="1:7" ht="39.950000000000003" customHeight="1" x14ac:dyDescent="0.25">
      <c r="B11" s="2360" t="s">
        <v>4</v>
      </c>
      <c r="C11" s="2361"/>
      <c r="D11" s="2361"/>
      <c r="E11" s="2361"/>
      <c r="F11" s="2361"/>
      <c r="G11" s="2362"/>
    </row>
    <row r="12" spans="1:7" ht="54.95" customHeight="1" thickBot="1" x14ac:dyDescent="0.3">
      <c r="B12" s="2346" t="s">
        <v>5</v>
      </c>
      <c r="C12" s="2347"/>
      <c r="D12" s="2347"/>
      <c r="E12" s="2347"/>
      <c r="F12" s="2347"/>
      <c r="G12" s="2348"/>
    </row>
    <row r="13" spans="1:7" ht="17.25" thickTop="1" thickBot="1" x14ac:dyDescent="0.3"/>
    <row r="14" spans="1:7" ht="30" customHeight="1" thickTop="1" x14ac:dyDescent="0.25">
      <c r="B14" s="2325" t="s">
        <v>6</v>
      </c>
      <c r="C14" s="2326"/>
      <c r="D14" s="2326"/>
      <c r="E14" s="2326"/>
      <c r="F14" s="2326"/>
      <c r="G14" s="2327"/>
    </row>
    <row r="15" spans="1:7" ht="39.950000000000003" customHeight="1" x14ac:dyDescent="0.25">
      <c r="B15" s="2350" t="s">
        <v>1766</v>
      </c>
      <c r="C15" s="2351"/>
      <c r="D15" s="2351"/>
      <c r="E15" s="2351"/>
      <c r="F15" s="2351"/>
      <c r="G15" s="2352"/>
    </row>
    <row r="16" spans="1:7" ht="39.950000000000003" customHeight="1" x14ac:dyDescent="0.25">
      <c r="B16" s="2353" t="s">
        <v>7</v>
      </c>
      <c r="C16" s="2354"/>
      <c r="D16" s="2354"/>
      <c r="E16" s="2354"/>
      <c r="F16" s="2354"/>
      <c r="G16" s="2355"/>
    </row>
    <row r="17" spans="2:7" ht="23.1" customHeight="1" x14ac:dyDescent="0.25">
      <c r="B17" s="2353" t="s">
        <v>8</v>
      </c>
      <c r="C17" s="2354"/>
      <c r="D17" s="2354"/>
      <c r="E17" s="2354"/>
      <c r="F17" s="2354"/>
      <c r="G17" s="2355"/>
    </row>
    <row r="18" spans="2:7" ht="23.1" customHeight="1" x14ac:dyDescent="0.25">
      <c r="B18" s="2334" t="s">
        <v>9</v>
      </c>
      <c r="C18" s="2335"/>
      <c r="D18" s="2335"/>
      <c r="E18" s="2335"/>
      <c r="F18" s="2335"/>
      <c r="G18" s="2336"/>
    </row>
    <row r="19" spans="2:7" ht="54.95" customHeight="1" x14ac:dyDescent="0.25">
      <c r="B19" s="2343" t="s">
        <v>10</v>
      </c>
      <c r="C19" s="2344"/>
      <c r="D19" s="2344"/>
      <c r="E19" s="2344"/>
      <c r="F19" s="2344"/>
      <c r="G19" s="2345"/>
    </row>
    <row r="20" spans="2:7" ht="65.099999999999994" customHeight="1" x14ac:dyDescent="0.25">
      <c r="B20" s="2343" t="s">
        <v>11</v>
      </c>
      <c r="C20" s="2344"/>
      <c r="D20" s="2344"/>
      <c r="E20" s="2344"/>
      <c r="F20" s="2344"/>
      <c r="G20" s="2345"/>
    </row>
    <row r="21" spans="2:7" ht="20.100000000000001" customHeight="1" x14ac:dyDescent="0.25">
      <c r="B21" s="2343" t="s">
        <v>12</v>
      </c>
      <c r="C21" s="2344"/>
      <c r="D21" s="2344"/>
      <c r="E21" s="2344"/>
      <c r="F21" s="2344"/>
      <c r="G21" s="2345"/>
    </row>
    <row r="22" spans="2:7" ht="54.95" customHeight="1" thickBot="1" x14ac:dyDescent="0.3">
      <c r="B22" s="2346" t="s">
        <v>13</v>
      </c>
      <c r="C22" s="2347"/>
      <c r="D22" s="2347"/>
      <c r="E22" s="2347"/>
      <c r="F22" s="2347"/>
      <c r="G22" s="2348"/>
    </row>
    <row r="23" spans="2:7" ht="17.25" thickTop="1" thickBot="1" x14ac:dyDescent="0.3"/>
    <row r="24" spans="2:7" ht="30" customHeight="1" thickTop="1" x14ac:dyDescent="0.25">
      <c r="C24" s="2325" t="s">
        <v>14</v>
      </c>
      <c r="D24" s="2326"/>
      <c r="E24" s="2327"/>
    </row>
    <row r="25" spans="2:7" ht="24.95" customHeight="1" x14ac:dyDescent="0.25">
      <c r="C25" s="272" t="s">
        <v>15</v>
      </c>
      <c r="D25" s="2337" t="s">
        <v>16</v>
      </c>
      <c r="E25" s="2338"/>
      <c r="F25" s="1"/>
    </row>
    <row r="26" spans="2:7" ht="24.95" customHeight="1" x14ac:dyDescent="0.25">
      <c r="C26" s="534"/>
      <c r="D26" s="2339" t="s">
        <v>17</v>
      </c>
      <c r="E26" s="2340"/>
      <c r="F26" s="1"/>
    </row>
    <row r="27" spans="2:7" ht="24.95" customHeight="1" thickBot="1" x14ac:dyDescent="0.3">
      <c r="C27" s="273" t="s">
        <v>15</v>
      </c>
      <c r="D27" s="2341" t="s">
        <v>18</v>
      </c>
      <c r="E27" s="2342"/>
      <c r="F27" s="1"/>
    </row>
    <row r="28" spans="2:7" ht="17.25" thickTop="1" thickBot="1" x14ac:dyDescent="0.3">
      <c r="F28" s="1"/>
    </row>
    <row r="29" spans="2:7" ht="30" customHeight="1" thickTop="1" x14ac:dyDescent="0.25">
      <c r="C29" s="2325" t="s">
        <v>19</v>
      </c>
      <c r="D29" s="2326"/>
      <c r="E29" s="2327"/>
      <c r="F29" s="1"/>
    </row>
    <row r="30" spans="2:7" ht="35.1" customHeight="1" x14ac:dyDescent="0.25">
      <c r="C30" s="274" t="s">
        <v>15</v>
      </c>
      <c r="D30" s="2328" t="s">
        <v>20</v>
      </c>
      <c r="E30" s="2329"/>
      <c r="F30" s="1"/>
    </row>
    <row r="31" spans="2:7" ht="35.1" customHeight="1" x14ac:dyDescent="0.25">
      <c r="C31" s="275"/>
      <c r="D31" s="2330" t="s">
        <v>21</v>
      </c>
      <c r="E31" s="2331"/>
    </row>
    <row r="32" spans="2:7" ht="24.95" customHeight="1" thickBot="1" x14ac:dyDescent="0.3">
      <c r="C32" s="1964" t="s">
        <v>15</v>
      </c>
      <c r="D32" s="2332" t="s">
        <v>22</v>
      </c>
      <c r="E32" s="2333"/>
    </row>
    <row r="33" ht="16.5" thickTop="1" x14ac:dyDescent="0.25"/>
    <row r="34" ht="24" customHeight="1" x14ac:dyDescent="0.25"/>
  </sheetData>
  <sheetProtection algorithmName="SHA-512" hashValue="KyUtnALkODbsSE2tsrBlnUNtW/FWb/TtmBByebykxvKC4HFU76nmoNc90eJUoedDZM5DXqbzfHt03GZUQwTdbQ==" saltValue="5Lgfgx4Hy/Vi+CbRIP9yTA==" spinCount="100000" sheet="1" objects="1" scenarios="1" autoFilter="0" pivotTables="0"/>
  <mergeCells count="23">
    <mergeCell ref="A2:F5"/>
    <mergeCell ref="B15:G15"/>
    <mergeCell ref="B16:G16"/>
    <mergeCell ref="B17:G17"/>
    <mergeCell ref="B9:G9"/>
    <mergeCell ref="B8:G8"/>
    <mergeCell ref="B10:G10"/>
    <mergeCell ref="B11:G11"/>
    <mergeCell ref="B14:G14"/>
    <mergeCell ref="B12:G12"/>
    <mergeCell ref="C29:E29"/>
    <mergeCell ref="D30:E30"/>
    <mergeCell ref="D31:E31"/>
    <mergeCell ref="D32:E32"/>
    <mergeCell ref="B18:G18"/>
    <mergeCell ref="C24:E24"/>
    <mergeCell ref="D25:E25"/>
    <mergeCell ref="D26:E26"/>
    <mergeCell ref="D27:E27"/>
    <mergeCell ref="B19:G19"/>
    <mergeCell ref="B20:G20"/>
    <mergeCell ref="B22:G22"/>
    <mergeCell ref="B21:G2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AB734-6EC1-4DA5-969C-9D2CD5B10C55}">
  <sheetPr codeName="Hoja13">
    <tabColor theme="7" tint="0.39997558519241921"/>
    <outlinePr summaryBelow="0" summaryRight="0"/>
    <pageSetUpPr autoPageBreaks="0"/>
  </sheetPr>
  <dimension ref="A1:AZ66"/>
  <sheetViews>
    <sheetView showGridLines="0" zoomScale="80" zoomScaleNormal="80" workbookViewId="0">
      <pane xSplit="3" topLeftCell="D1" activePane="topRight" state="frozen"/>
      <selection activeCell="C1" sqref="C1"/>
      <selection pane="topRight" sqref="A1:C4"/>
    </sheetView>
  </sheetViews>
  <sheetFormatPr baseColWidth="10" defaultColWidth="10.875" defaultRowHeight="15.75" x14ac:dyDescent="0.25"/>
  <cols>
    <col min="1" max="1" width="18.625" style="5" customWidth="1"/>
    <col min="2" max="2" width="50.625" style="5" customWidth="1"/>
    <col min="3" max="3" width="35.625" style="5" customWidth="1"/>
    <col min="4" max="83" width="15.625" style="5" customWidth="1"/>
    <col min="84" max="16384" width="10.875" style="5"/>
  </cols>
  <sheetData>
    <row r="1" spans="1:51" ht="15.6" customHeight="1" x14ac:dyDescent="0.25">
      <c r="A1" s="2349" t="s">
        <v>443</v>
      </c>
      <c r="B1" s="2349"/>
      <c r="C1" s="2349"/>
    </row>
    <row r="2" spans="1:51" ht="15.6" customHeight="1" x14ac:dyDescent="0.25">
      <c r="A2" s="2349"/>
      <c r="B2" s="2349"/>
      <c r="C2" s="2349"/>
      <c r="I2" s="82"/>
      <c r="J2" s="82"/>
    </row>
    <row r="3" spans="1:51" ht="15.6" customHeight="1" x14ac:dyDescent="0.25">
      <c r="A3" s="2349"/>
      <c r="B3" s="2349"/>
      <c r="C3" s="2349"/>
      <c r="I3" s="83"/>
      <c r="J3" s="83"/>
      <c r="M3" s="85"/>
    </row>
    <row r="4" spans="1:51" ht="15.6" customHeight="1" x14ac:dyDescent="0.25">
      <c r="A4" s="2349"/>
      <c r="B4" s="2349"/>
      <c r="C4" s="2349"/>
      <c r="I4" s="83"/>
      <c r="J4" s="83"/>
      <c r="M4" s="85"/>
    </row>
    <row r="5" spans="1:51" ht="15.6" customHeight="1" x14ac:dyDescent="0.25">
      <c r="I5" s="83"/>
      <c r="J5" s="83"/>
      <c r="M5" s="85"/>
    </row>
    <row r="6" spans="1:51" ht="15.6" customHeight="1" x14ac:dyDescent="0.25"/>
    <row r="7" spans="1:51" ht="31.5" customHeight="1" x14ac:dyDescent="0.25">
      <c r="A7" s="2397" t="s">
        <v>570</v>
      </c>
      <c r="B7" s="2397"/>
      <c r="C7" s="2397"/>
      <c r="F7" s="2503"/>
      <c r="G7" s="2503"/>
    </row>
    <row r="8" spans="1:51" ht="15.6" customHeight="1" thickBot="1" x14ac:dyDescent="0.3"/>
    <row r="9" spans="1:51" s="12" customFormat="1" ht="30" customHeight="1" thickTop="1" x14ac:dyDescent="0.25">
      <c r="A9" s="2445" t="s">
        <v>445</v>
      </c>
      <c r="B9" s="2445"/>
      <c r="C9" s="2445"/>
      <c r="D9" s="2459">
        <v>2023</v>
      </c>
      <c r="E9" s="2459"/>
      <c r="F9" s="2459"/>
      <c r="G9" s="2459"/>
      <c r="H9" s="2459"/>
      <c r="I9" s="2459"/>
      <c r="J9" s="2459"/>
      <c r="K9" s="2502"/>
      <c r="L9" s="2459">
        <v>2022</v>
      </c>
      <c r="M9" s="2459"/>
      <c r="N9" s="2459"/>
      <c r="O9" s="2459"/>
      <c r="P9" s="2459"/>
      <c r="Q9" s="2459"/>
      <c r="R9" s="2459"/>
      <c r="S9" s="2459"/>
      <c r="T9" s="2459">
        <v>2021</v>
      </c>
      <c r="U9" s="2444"/>
      <c r="V9" s="2444"/>
      <c r="W9" s="2444"/>
      <c r="X9" s="2444"/>
      <c r="Y9" s="2444"/>
      <c r="Z9" s="2444"/>
      <c r="AA9" s="2460"/>
      <c r="AB9" s="2459">
        <v>2020</v>
      </c>
      <c r="AC9" s="2459"/>
      <c r="AD9" s="2459"/>
      <c r="AE9" s="2459"/>
      <c r="AF9" s="2459"/>
      <c r="AG9" s="2459"/>
      <c r="AH9" s="2459"/>
      <c r="AI9" s="2502"/>
      <c r="AJ9" s="2459">
        <v>2019</v>
      </c>
      <c r="AK9" s="2444"/>
      <c r="AL9" s="2444"/>
      <c r="AM9" s="2444"/>
      <c r="AN9" s="2444"/>
      <c r="AO9" s="2444"/>
      <c r="AP9" s="2444"/>
      <c r="AQ9" s="2460"/>
      <c r="AR9" s="2459">
        <v>2018</v>
      </c>
      <c r="AS9" s="2444"/>
      <c r="AT9" s="2444"/>
      <c r="AU9" s="2444"/>
      <c r="AV9" s="2444"/>
      <c r="AW9" s="2444"/>
      <c r="AX9" s="2444"/>
      <c r="AY9" s="2466"/>
    </row>
    <row r="10" spans="1:51" s="7" customFormat="1" ht="39.950000000000003" customHeight="1" x14ac:dyDescent="0.25">
      <c r="A10" s="69" t="s">
        <v>446</v>
      </c>
      <c r="B10" s="283" t="s">
        <v>447</v>
      </c>
      <c r="C10" s="283" t="s">
        <v>448</v>
      </c>
      <c r="D10" s="221" t="s">
        <v>449</v>
      </c>
      <c r="E10" s="222" t="s">
        <v>450</v>
      </c>
      <c r="F10" s="222" t="s">
        <v>451</v>
      </c>
      <c r="G10" s="222" t="s">
        <v>452</v>
      </c>
      <c r="H10" s="223" t="s">
        <v>508</v>
      </c>
      <c r="I10" s="224" t="s">
        <v>411</v>
      </c>
      <c r="J10" s="225" t="s">
        <v>412</v>
      </c>
      <c r="K10" s="486" t="s">
        <v>413</v>
      </c>
      <c r="L10" s="221" t="s">
        <v>449</v>
      </c>
      <c r="M10" s="222" t="s">
        <v>450</v>
      </c>
      <c r="N10" s="222" t="s">
        <v>451</v>
      </c>
      <c r="O10" s="222" t="s">
        <v>452</v>
      </c>
      <c r="P10" s="223" t="s">
        <v>508</v>
      </c>
      <c r="Q10" s="224" t="s">
        <v>411</v>
      </c>
      <c r="R10" s="225" t="s">
        <v>412</v>
      </c>
      <c r="S10" s="609" t="s">
        <v>413</v>
      </c>
      <c r="T10" s="221" t="s">
        <v>449</v>
      </c>
      <c r="U10" s="222" t="s">
        <v>450</v>
      </c>
      <c r="V10" s="222" t="s">
        <v>451</v>
      </c>
      <c r="W10" s="222" t="s">
        <v>452</v>
      </c>
      <c r="X10" s="223" t="s">
        <v>508</v>
      </c>
      <c r="Y10" s="224" t="s">
        <v>411</v>
      </c>
      <c r="Z10" s="225" t="s">
        <v>412</v>
      </c>
      <c r="AA10" s="486" t="s">
        <v>413</v>
      </c>
      <c r="AB10" s="221" t="s">
        <v>449</v>
      </c>
      <c r="AC10" s="222" t="s">
        <v>450</v>
      </c>
      <c r="AD10" s="222" t="s">
        <v>451</v>
      </c>
      <c r="AE10" s="222" t="s">
        <v>452</v>
      </c>
      <c r="AF10" s="223" t="s">
        <v>508</v>
      </c>
      <c r="AG10" s="224" t="s">
        <v>411</v>
      </c>
      <c r="AH10" s="225" t="s">
        <v>412</v>
      </c>
      <c r="AI10" s="486" t="s">
        <v>413</v>
      </c>
      <c r="AJ10" s="221" t="s">
        <v>449</v>
      </c>
      <c r="AK10" s="222" t="s">
        <v>450</v>
      </c>
      <c r="AL10" s="222" t="s">
        <v>451</v>
      </c>
      <c r="AM10" s="222" t="s">
        <v>452</v>
      </c>
      <c r="AN10" s="223" t="s">
        <v>508</v>
      </c>
      <c r="AO10" s="224" t="s">
        <v>411</v>
      </c>
      <c r="AP10" s="225" t="s">
        <v>412</v>
      </c>
      <c r="AQ10" s="486" t="s">
        <v>413</v>
      </c>
      <c r="AR10" s="221" t="s">
        <v>449</v>
      </c>
      <c r="AS10" s="222" t="s">
        <v>450</v>
      </c>
      <c r="AT10" s="222" t="s">
        <v>451</v>
      </c>
      <c r="AU10" s="222" t="s">
        <v>452</v>
      </c>
      <c r="AV10" s="223" t="s">
        <v>508</v>
      </c>
      <c r="AW10" s="224" t="s">
        <v>411</v>
      </c>
      <c r="AX10" s="225" t="s">
        <v>412</v>
      </c>
      <c r="AY10" s="226" t="s">
        <v>413</v>
      </c>
    </row>
    <row r="11" spans="1:51" ht="27" customHeight="1" x14ac:dyDescent="0.25">
      <c r="A11" s="2464" t="s">
        <v>571</v>
      </c>
      <c r="B11" s="2464"/>
      <c r="C11" s="2464"/>
      <c r="D11" s="474"/>
      <c r="E11" s="475"/>
      <c r="F11" s="475"/>
      <c r="G11" s="475"/>
      <c r="H11" s="476"/>
      <c r="I11" s="477"/>
      <c r="J11" s="478"/>
      <c r="K11" s="479"/>
      <c r="L11" s="474"/>
      <c r="M11" s="475"/>
      <c r="N11" s="475"/>
      <c r="O11" s="475"/>
      <c r="P11" s="476"/>
      <c r="Q11" s="477"/>
      <c r="R11" s="478"/>
      <c r="S11" s="614"/>
      <c r="T11" s="474"/>
      <c r="U11" s="475"/>
      <c r="V11" s="475"/>
      <c r="W11" s="475"/>
      <c r="X11" s="476"/>
      <c r="Y11" s="477"/>
      <c r="Z11" s="478"/>
      <c r="AA11" s="479"/>
      <c r="AB11" s="474"/>
      <c r="AC11" s="475"/>
      <c r="AD11" s="475"/>
      <c r="AE11" s="475"/>
      <c r="AF11" s="476"/>
      <c r="AG11" s="477"/>
      <c r="AH11" s="478"/>
      <c r="AI11" s="479"/>
      <c r="AJ11" s="474"/>
      <c r="AK11" s="475"/>
      <c r="AL11" s="475"/>
      <c r="AM11" s="475"/>
      <c r="AN11" s="476"/>
      <c r="AO11" s="477"/>
      <c r="AP11" s="478"/>
      <c r="AQ11" s="479"/>
      <c r="AR11" s="474"/>
      <c r="AS11" s="475"/>
      <c r="AT11" s="475"/>
      <c r="AU11" s="475"/>
      <c r="AV11" s="476"/>
      <c r="AW11" s="477"/>
      <c r="AX11" s="478"/>
      <c r="AY11" s="481"/>
    </row>
    <row r="12" spans="1:51" ht="24" customHeight="1" x14ac:dyDescent="0.25">
      <c r="A12" s="2463" t="s">
        <v>572</v>
      </c>
      <c r="B12" s="2463"/>
      <c r="C12" s="2463"/>
      <c r="D12" s="131"/>
      <c r="E12" s="132"/>
      <c r="F12" s="132"/>
      <c r="G12" s="132"/>
      <c r="H12" s="133"/>
      <c r="I12" s="173"/>
      <c r="J12" s="157"/>
      <c r="K12" s="166"/>
      <c r="L12" s="131"/>
      <c r="M12" s="132"/>
      <c r="N12" s="132"/>
      <c r="O12" s="132"/>
      <c r="P12" s="133"/>
      <c r="Q12" s="173"/>
      <c r="R12" s="157"/>
      <c r="S12" s="244"/>
      <c r="T12" s="131"/>
      <c r="U12" s="132"/>
      <c r="V12" s="132"/>
      <c r="W12" s="132"/>
      <c r="X12" s="133"/>
      <c r="Y12" s="173"/>
      <c r="Z12" s="157"/>
      <c r="AA12" s="166"/>
      <c r="AB12" s="131"/>
      <c r="AC12" s="132"/>
      <c r="AD12" s="132"/>
      <c r="AE12" s="132"/>
      <c r="AF12" s="133"/>
      <c r="AG12" s="173"/>
      <c r="AH12" s="157"/>
      <c r="AI12" s="166"/>
      <c r="AJ12" s="131"/>
      <c r="AK12" s="132"/>
      <c r="AL12" s="132"/>
      <c r="AM12" s="132"/>
      <c r="AN12" s="133"/>
      <c r="AO12" s="173"/>
      <c r="AP12" s="157"/>
      <c r="AQ12" s="166"/>
      <c r="AR12" s="131"/>
      <c r="AS12" s="132"/>
      <c r="AT12" s="132"/>
      <c r="AU12" s="132"/>
      <c r="AV12" s="133"/>
      <c r="AW12" s="173"/>
      <c r="AX12" s="157"/>
      <c r="AY12" s="62"/>
    </row>
    <row r="13" spans="1:51" x14ac:dyDescent="0.25">
      <c r="A13" s="2504" t="s">
        <v>157</v>
      </c>
      <c r="B13" s="2503" t="s">
        <v>573</v>
      </c>
      <c r="C13" s="64" t="s">
        <v>574</v>
      </c>
      <c r="D13" s="134">
        <v>843</v>
      </c>
      <c r="E13" s="135">
        <v>1855</v>
      </c>
      <c r="F13" s="135">
        <v>1628</v>
      </c>
      <c r="G13" s="135">
        <v>905</v>
      </c>
      <c r="H13" s="136">
        <v>975</v>
      </c>
      <c r="I13" s="174">
        <v>3786</v>
      </c>
      <c r="J13" s="2316">
        <v>745</v>
      </c>
      <c r="K13" s="309"/>
      <c r="L13" s="140">
        <v>887</v>
      </c>
      <c r="M13" s="141">
        <v>1870</v>
      </c>
      <c r="N13" s="141">
        <v>1563</v>
      </c>
      <c r="O13" s="141">
        <v>876</v>
      </c>
      <c r="P13" s="142">
        <v>994</v>
      </c>
      <c r="Q13" s="176">
        <v>3819</v>
      </c>
      <c r="R13" s="158">
        <v>163</v>
      </c>
      <c r="S13" s="307"/>
      <c r="T13" s="353"/>
      <c r="U13" s="354"/>
      <c r="V13" s="354"/>
      <c r="W13" s="354"/>
      <c r="X13" s="355"/>
      <c r="Y13" s="174">
        <v>3665</v>
      </c>
      <c r="Z13" s="326"/>
      <c r="AA13" s="309"/>
      <c r="AB13" s="353"/>
      <c r="AC13" s="354"/>
      <c r="AD13" s="354"/>
      <c r="AE13" s="354"/>
      <c r="AF13" s="355"/>
      <c r="AG13" s="174">
        <v>3739</v>
      </c>
      <c r="AH13" s="326"/>
      <c r="AI13" s="309"/>
      <c r="AJ13" s="353"/>
      <c r="AK13" s="354"/>
      <c r="AL13" s="354"/>
      <c r="AM13" s="354"/>
      <c r="AN13" s="355"/>
      <c r="AO13" s="174">
        <v>3429</v>
      </c>
      <c r="AP13" s="326"/>
      <c r="AQ13" s="309"/>
      <c r="AR13" s="353"/>
      <c r="AS13" s="354"/>
      <c r="AT13" s="354"/>
      <c r="AU13" s="354"/>
      <c r="AV13" s="355"/>
      <c r="AW13" s="342"/>
      <c r="AX13" s="326"/>
      <c r="AY13" s="63"/>
    </row>
    <row r="14" spans="1:51" x14ac:dyDescent="0.25">
      <c r="A14" s="2505"/>
      <c r="B14" s="2503"/>
      <c r="C14" s="65" t="s">
        <v>575</v>
      </c>
      <c r="D14" s="230">
        <v>1</v>
      </c>
      <c r="E14" s="231">
        <v>1</v>
      </c>
      <c r="F14" s="231">
        <v>1</v>
      </c>
      <c r="G14" s="231">
        <v>1</v>
      </c>
      <c r="H14" s="232">
        <v>1</v>
      </c>
      <c r="I14" s="239">
        <v>1</v>
      </c>
      <c r="J14" s="232">
        <v>1</v>
      </c>
      <c r="K14" s="309"/>
      <c r="L14" s="356">
        <v>1</v>
      </c>
      <c r="M14" s="357">
        <v>1</v>
      </c>
      <c r="N14" s="357">
        <v>1</v>
      </c>
      <c r="O14" s="357">
        <v>1</v>
      </c>
      <c r="P14" s="358">
        <v>1</v>
      </c>
      <c r="Q14" s="344">
        <v>1</v>
      </c>
      <c r="R14" s="345">
        <v>1</v>
      </c>
      <c r="S14" s="307"/>
      <c r="T14" s="353"/>
      <c r="U14" s="354"/>
      <c r="V14" s="354"/>
      <c r="W14" s="354"/>
      <c r="X14" s="355"/>
      <c r="Y14" s="239">
        <v>1</v>
      </c>
      <c r="Z14" s="326"/>
      <c r="AA14" s="309"/>
      <c r="AB14" s="353"/>
      <c r="AC14" s="354"/>
      <c r="AD14" s="354"/>
      <c r="AE14" s="354"/>
      <c r="AF14" s="355"/>
      <c r="AG14" s="239">
        <v>1</v>
      </c>
      <c r="AH14" s="326"/>
      <c r="AI14" s="309"/>
      <c r="AJ14" s="353"/>
      <c r="AK14" s="354"/>
      <c r="AL14" s="354"/>
      <c r="AM14" s="354"/>
      <c r="AN14" s="355"/>
      <c r="AO14" s="239">
        <v>1</v>
      </c>
      <c r="AP14" s="326"/>
      <c r="AQ14" s="309"/>
      <c r="AR14" s="353"/>
      <c r="AS14" s="354"/>
      <c r="AT14" s="354"/>
      <c r="AU14" s="354"/>
      <c r="AV14" s="355"/>
      <c r="AW14" s="342"/>
      <c r="AX14" s="326"/>
      <c r="AY14" s="63"/>
    </row>
    <row r="15" spans="1:51" x14ac:dyDescent="0.25">
      <c r="A15" s="2506" t="s">
        <v>157</v>
      </c>
      <c r="B15" s="2490" t="s">
        <v>576</v>
      </c>
      <c r="C15" s="65" t="s">
        <v>574</v>
      </c>
      <c r="D15" s="134">
        <v>52</v>
      </c>
      <c r="E15" s="135">
        <v>319</v>
      </c>
      <c r="F15" s="135">
        <v>383</v>
      </c>
      <c r="G15" s="135">
        <v>269</v>
      </c>
      <c r="H15" s="136">
        <v>284</v>
      </c>
      <c r="I15" s="174">
        <v>505</v>
      </c>
      <c r="J15" s="2316">
        <v>136</v>
      </c>
      <c r="K15" s="309"/>
      <c r="L15" s="140">
        <v>55</v>
      </c>
      <c r="M15" s="141">
        <v>302</v>
      </c>
      <c r="N15" s="141">
        <v>386</v>
      </c>
      <c r="O15" s="141">
        <v>266</v>
      </c>
      <c r="P15" s="142">
        <v>315</v>
      </c>
      <c r="Q15" s="176">
        <v>459</v>
      </c>
      <c r="R15" s="158">
        <v>46.75</v>
      </c>
      <c r="S15" s="307"/>
      <c r="T15" s="353"/>
      <c r="U15" s="354"/>
      <c r="V15" s="354"/>
      <c r="W15" s="354"/>
      <c r="X15" s="355"/>
      <c r="Y15" s="174">
        <v>487</v>
      </c>
      <c r="Z15" s="326"/>
      <c r="AA15" s="309"/>
      <c r="AB15" s="353"/>
      <c r="AC15" s="354"/>
      <c r="AD15" s="354"/>
      <c r="AE15" s="354"/>
      <c r="AF15" s="355"/>
      <c r="AG15" s="174">
        <v>442</v>
      </c>
      <c r="AH15" s="326"/>
      <c r="AI15" s="309"/>
      <c r="AJ15" s="353"/>
      <c r="AK15" s="354"/>
      <c r="AL15" s="354"/>
      <c r="AM15" s="354"/>
      <c r="AN15" s="355"/>
      <c r="AO15" s="174">
        <v>320</v>
      </c>
      <c r="AP15" s="326"/>
      <c r="AQ15" s="309"/>
      <c r="AR15" s="353"/>
      <c r="AS15" s="354"/>
      <c r="AT15" s="354"/>
      <c r="AU15" s="354"/>
      <c r="AV15" s="355"/>
      <c r="AW15" s="342"/>
      <c r="AX15" s="326"/>
      <c r="AY15" s="63"/>
    </row>
    <row r="16" spans="1:51" x14ac:dyDescent="0.25">
      <c r="A16" s="2504"/>
      <c r="B16" s="2490"/>
      <c r="C16" s="54" t="s">
        <v>575</v>
      </c>
      <c r="D16" s="230">
        <v>0.41099999999999998</v>
      </c>
      <c r="E16" s="231">
        <v>0.48599999999999999</v>
      </c>
      <c r="F16" s="231">
        <v>0.747</v>
      </c>
      <c r="G16" s="231">
        <v>0.65700000000000003</v>
      </c>
      <c r="H16" s="232">
        <v>0.66400000000000003</v>
      </c>
      <c r="I16" s="239">
        <v>0.622</v>
      </c>
      <c r="J16" s="2317">
        <v>0.18255033557046979</v>
      </c>
      <c r="K16" s="309"/>
      <c r="L16" s="356">
        <v>0.17911585365853661</v>
      </c>
      <c r="M16" s="357">
        <v>0.52491834369402579</v>
      </c>
      <c r="N16" s="357">
        <v>0.74109734855815745</v>
      </c>
      <c r="O16" s="357">
        <v>0.7619626926196269</v>
      </c>
      <c r="P16" s="358">
        <v>0.84259561948349138</v>
      </c>
      <c r="Q16" s="344">
        <v>0.66195612466593601</v>
      </c>
      <c r="R16" s="345">
        <v>0.28680981595092025</v>
      </c>
      <c r="S16" s="307"/>
      <c r="T16" s="353"/>
      <c r="U16" s="354"/>
      <c r="V16" s="354"/>
      <c r="W16" s="354"/>
      <c r="X16" s="355"/>
      <c r="Y16" s="239">
        <v>0.23</v>
      </c>
      <c r="Z16" s="326"/>
      <c r="AA16" s="309"/>
      <c r="AB16" s="353"/>
      <c r="AC16" s="354"/>
      <c r="AD16" s="354"/>
      <c r="AE16" s="354"/>
      <c r="AF16" s="355"/>
      <c r="AG16" s="239">
        <v>0.19</v>
      </c>
      <c r="AH16" s="326"/>
      <c r="AI16" s="309"/>
      <c r="AJ16" s="353"/>
      <c r="AK16" s="354"/>
      <c r="AL16" s="354"/>
      <c r="AM16" s="354"/>
      <c r="AN16" s="355"/>
      <c r="AO16" s="239">
        <v>0.29399999999999998</v>
      </c>
      <c r="AP16" s="326"/>
      <c r="AQ16" s="309"/>
      <c r="AR16" s="353"/>
      <c r="AS16" s="354"/>
      <c r="AT16" s="354"/>
      <c r="AU16" s="354"/>
      <c r="AV16" s="355"/>
      <c r="AW16" s="342"/>
      <c r="AX16" s="326"/>
      <c r="AY16" s="63"/>
    </row>
    <row r="17" spans="1:52" ht="24" customHeight="1" x14ac:dyDescent="0.25">
      <c r="A17" s="2463" t="s">
        <v>432</v>
      </c>
      <c r="B17" s="2463"/>
      <c r="C17" s="2463"/>
      <c r="D17" s="131"/>
      <c r="E17" s="132"/>
      <c r="F17" s="132"/>
      <c r="G17" s="132"/>
      <c r="H17" s="698"/>
      <c r="I17" s="173"/>
      <c r="J17" s="157"/>
      <c r="K17" s="166"/>
      <c r="L17" s="131"/>
      <c r="M17" s="132"/>
      <c r="N17" s="132"/>
      <c r="O17" s="132"/>
      <c r="P17" s="698"/>
      <c r="Q17" s="173"/>
      <c r="R17" s="157"/>
      <c r="S17" s="244"/>
      <c r="T17" s="131"/>
      <c r="U17" s="132"/>
      <c r="V17" s="132"/>
      <c r="W17" s="132"/>
      <c r="X17" s="133"/>
      <c r="Y17" s="173"/>
      <c r="Z17" s="157"/>
      <c r="AA17" s="166"/>
      <c r="AB17" s="131"/>
      <c r="AC17" s="132"/>
      <c r="AD17" s="132"/>
      <c r="AE17" s="132"/>
      <c r="AF17" s="133"/>
      <c r="AG17" s="173"/>
      <c r="AH17" s="157"/>
      <c r="AI17" s="166"/>
      <c r="AJ17" s="131"/>
      <c r="AK17" s="132"/>
      <c r="AL17" s="132"/>
      <c r="AM17" s="132"/>
      <c r="AN17" s="133"/>
      <c r="AO17" s="173"/>
      <c r="AP17" s="157"/>
      <c r="AQ17" s="166"/>
      <c r="AR17" s="131"/>
      <c r="AS17" s="132"/>
      <c r="AT17" s="132"/>
      <c r="AU17" s="132"/>
      <c r="AV17" s="133"/>
      <c r="AW17" s="173"/>
      <c r="AX17" s="157"/>
      <c r="AY17" s="62"/>
    </row>
    <row r="18" spans="1:52" x14ac:dyDescent="0.25">
      <c r="A18" s="35" t="s">
        <v>577</v>
      </c>
      <c r="B18" s="6" t="s">
        <v>432</v>
      </c>
      <c r="C18" s="6" t="s">
        <v>578</v>
      </c>
      <c r="D18" s="140">
        <v>279</v>
      </c>
      <c r="E18" s="141">
        <v>719</v>
      </c>
      <c r="F18" s="141">
        <v>658</v>
      </c>
      <c r="G18" s="141">
        <v>338</v>
      </c>
      <c r="H18" s="142">
        <v>388</v>
      </c>
      <c r="I18" s="176">
        <v>1594</v>
      </c>
      <c r="J18" s="2316">
        <v>745</v>
      </c>
      <c r="K18" s="2319">
        <v>2339</v>
      </c>
      <c r="L18" s="140">
        <v>294.41666666666669</v>
      </c>
      <c r="M18" s="141">
        <v>723.33333333333337</v>
      </c>
      <c r="N18" s="141">
        <v>687.25</v>
      </c>
      <c r="O18" s="141">
        <v>332.75</v>
      </c>
      <c r="P18" s="142">
        <v>403</v>
      </c>
      <c r="Q18" s="176">
        <v>1640.25</v>
      </c>
      <c r="R18" s="158">
        <v>117.5</v>
      </c>
      <c r="S18" s="9">
        <v>1757.75</v>
      </c>
      <c r="T18" s="134">
        <v>142</v>
      </c>
      <c r="U18" s="135">
        <v>561.75</v>
      </c>
      <c r="V18" s="135">
        <v>513</v>
      </c>
      <c r="W18" s="135">
        <v>268.58</v>
      </c>
      <c r="X18" s="136">
        <v>347.83</v>
      </c>
      <c r="Y18" s="174">
        <v>1231.75</v>
      </c>
      <c r="Z18" s="158">
        <v>943</v>
      </c>
      <c r="AA18" s="167">
        <v>2183.833333333333</v>
      </c>
      <c r="AB18" s="134">
        <v>368</v>
      </c>
      <c r="AC18" s="135">
        <v>949</v>
      </c>
      <c r="AD18" s="135">
        <v>1071</v>
      </c>
      <c r="AE18" s="135">
        <v>554</v>
      </c>
      <c r="AF18" s="136">
        <v>715</v>
      </c>
      <c r="AG18" s="174">
        <v>2214</v>
      </c>
      <c r="AH18" s="158">
        <v>1036</v>
      </c>
      <c r="AI18" s="167">
        <v>3250</v>
      </c>
      <c r="AJ18" s="134">
        <v>190.33333333333334</v>
      </c>
      <c r="AK18" s="135">
        <v>521.66666666666663</v>
      </c>
      <c r="AL18" s="135">
        <v>505.83333333333331</v>
      </c>
      <c r="AM18" s="135">
        <v>259.41666666666669</v>
      </c>
      <c r="AN18" s="136">
        <v>440.91666666666669</v>
      </c>
      <c r="AO18" s="174">
        <v>1246.6666666666667</v>
      </c>
      <c r="AP18" s="158">
        <v>935</v>
      </c>
      <c r="AQ18" s="167">
        <v>3842</v>
      </c>
      <c r="AR18" s="134">
        <v>280</v>
      </c>
      <c r="AS18" s="135">
        <v>640.25</v>
      </c>
      <c r="AT18" s="135">
        <v>653.83333333333337</v>
      </c>
      <c r="AU18" s="135">
        <v>296.83333333333331</v>
      </c>
      <c r="AV18" s="136">
        <v>356.66666666666669</v>
      </c>
      <c r="AW18" s="174">
        <v>1579.5</v>
      </c>
      <c r="AX18" s="158">
        <v>1001</v>
      </c>
      <c r="AY18" s="13">
        <v>4750</v>
      </c>
      <c r="AZ18" s="9"/>
    </row>
    <row r="19" spans="1:52" x14ac:dyDescent="0.25">
      <c r="A19" s="35" t="s">
        <v>577</v>
      </c>
      <c r="B19" s="73" t="s">
        <v>579</v>
      </c>
      <c r="C19" s="6" t="s">
        <v>580</v>
      </c>
      <c r="D19" s="356">
        <v>7.3999999999999996E-2</v>
      </c>
      <c r="E19" s="357">
        <v>0.28199999999999997</v>
      </c>
      <c r="F19" s="357">
        <v>0.21099999999999999</v>
      </c>
      <c r="G19" s="357">
        <v>0.20899999999999999</v>
      </c>
      <c r="H19" s="358">
        <v>0.247</v>
      </c>
      <c r="I19" s="344">
        <v>0.25600000000000001</v>
      </c>
      <c r="J19" s="2317">
        <v>0.43087248322147653</v>
      </c>
      <c r="K19" s="2321">
        <v>0.31169901667379224</v>
      </c>
      <c r="L19" s="356">
        <v>7.6662908680947009E-2</v>
      </c>
      <c r="M19" s="357">
        <v>0.30695187165775401</v>
      </c>
      <c r="N19" s="357">
        <v>0.2271273192578375</v>
      </c>
      <c r="O19" s="357">
        <v>0.2408675799086758</v>
      </c>
      <c r="P19" s="358">
        <v>0.26659959758551299</v>
      </c>
      <c r="Q19" s="344">
        <v>0.28515318146111546</v>
      </c>
      <c r="R19" s="232">
        <v>0.28832753424256702</v>
      </c>
      <c r="S19" s="245">
        <v>0.28536537685398733</v>
      </c>
      <c r="T19" s="230">
        <v>8.0705505077498671E-2</v>
      </c>
      <c r="U19" s="231">
        <v>0.22204093740729752</v>
      </c>
      <c r="V19" s="231">
        <v>0.21280051981806369</v>
      </c>
      <c r="W19" s="231">
        <v>0.23087818696883852</v>
      </c>
      <c r="X19" s="232">
        <v>0.2696385542168675</v>
      </c>
      <c r="Y19" s="239">
        <v>0.2439892545332438</v>
      </c>
      <c r="Z19" s="232">
        <v>0.46659597030752914</v>
      </c>
      <c r="AA19" s="238">
        <v>0.3401129512325422</v>
      </c>
      <c r="AB19" s="230">
        <v>4.3478260869565216E-2</v>
      </c>
      <c r="AC19" s="231">
        <v>0.16754478398314016</v>
      </c>
      <c r="AD19" s="231">
        <v>0.2203548085901027</v>
      </c>
      <c r="AE19" s="231">
        <v>0.25090252707581229</v>
      </c>
      <c r="AF19" s="232">
        <v>0.25874125874125875</v>
      </c>
      <c r="AG19" s="239">
        <v>0.22222222222222221</v>
      </c>
      <c r="AH19" s="232">
        <v>0.43050193050193047</v>
      </c>
      <c r="AI19" s="238">
        <v>0.28861538461538461</v>
      </c>
      <c r="AJ19" s="230">
        <v>5.0632911392405063E-2</v>
      </c>
      <c r="AK19" s="231">
        <v>0.19160728424386381</v>
      </c>
      <c r="AL19" s="231">
        <v>0.19310344827586207</v>
      </c>
      <c r="AM19" s="231">
        <v>0.23404255319148937</v>
      </c>
      <c r="AN19" s="232">
        <v>0.24337957124842372</v>
      </c>
      <c r="AO19" s="239">
        <v>0.23050498110614909</v>
      </c>
      <c r="AP19" s="232">
        <v>0.27238335435056749</v>
      </c>
      <c r="AQ19" s="315"/>
      <c r="AR19" s="230">
        <v>0.10640608034744843</v>
      </c>
      <c r="AS19" s="231">
        <v>0.32099447513812157</v>
      </c>
      <c r="AT19" s="231">
        <v>0.20547147846332944</v>
      </c>
      <c r="AU19" s="231">
        <v>0.23114355231143552</v>
      </c>
      <c r="AV19" s="232">
        <v>0.2445141065830721</v>
      </c>
      <c r="AW19" s="239">
        <v>0.29064283941424673</v>
      </c>
      <c r="AX19" s="232">
        <v>0.57742257742257697</v>
      </c>
      <c r="AY19" s="36">
        <v>0.39936842105263159</v>
      </c>
    </row>
    <row r="20" spans="1:52" x14ac:dyDescent="0.25">
      <c r="A20" s="35" t="s">
        <v>577</v>
      </c>
      <c r="B20" s="73" t="s">
        <v>581</v>
      </c>
      <c r="C20" s="6" t="s">
        <v>582</v>
      </c>
      <c r="D20" s="356">
        <v>0.82799999999999996</v>
      </c>
      <c r="E20" s="357">
        <v>0.66300000000000003</v>
      </c>
      <c r="F20" s="357">
        <v>0.72499999999999998</v>
      </c>
      <c r="G20" s="357">
        <v>0.75</v>
      </c>
      <c r="H20" s="358">
        <v>0.70399999999999996</v>
      </c>
      <c r="I20" s="344">
        <v>0.67600000000000005</v>
      </c>
      <c r="J20" s="2317">
        <v>0.46979865771812079</v>
      </c>
      <c r="K20" s="2321">
        <v>0.61032235998289874</v>
      </c>
      <c r="L20" s="356">
        <v>0.8252536640360767</v>
      </c>
      <c r="M20" s="357">
        <v>0.63529411764705879</v>
      </c>
      <c r="N20" s="357">
        <v>0.70697376839411386</v>
      </c>
      <c r="O20" s="357">
        <v>0.71118721461187218</v>
      </c>
      <c r="P20" s="358">
        <v>0.6901408450704225</v>
      </c>
      <c r="Q20" s="344">
        <v>0.64728986645718778</v>
      </c>
      <c r="R20" s="232">
        <v>0.36434084554999585</v>
      </c>
      <c r="S20" s="245">
        <v>0.62837562384214296</v>
      </c>
      <c r="T20" s="230">
        <v>0.86638161411010162</v>
      </c>
      <c r="U20" s="231">
        <v>0.75378226045683772</v>
      </c>
      <c r="V20" s="231">
        <v>0.76754385964912286</v>
      </c>
      <c r="W20" s="231">
        <v>0.72379603399433423</v>
      </c>
      <c r="X20" s="232">
        <v>0.70409638554216869</v>
      </c>
      <c r="Y20" s="239">
        <v>0.72753525856279389</v>
      </c>
      <c r="Z20" s="232">
        <v>0.44750795334040294</v>
      </c>
      <c r="AA20" s="238">
        <v>0.60661680531176077</v>
      </c>
      <c r="AB20" s="230">
        <v>0.85054347826086951</v>
      </c>
      <c r="AC20" s="231">
        <v>0.77976817702845103</v>
      </c>
      <c r="AD20" s="231">
        <v>0.73295985060690938</v>
      </c>
      <c r="AE20" s="231">
        <v>0.70938628158844763</v>
      </c>
      <c r="AF20" s="232">
        <v>0.70209790209790213</v>
      </c>
      <c r="AG20" s="239">
        <v>0.71815718157181574</v>
      </c>
      <c r="AH20" s="232">
        <v>0.47393822393822393</v>
      </c>
      <c r="AI20" s="238">
        <v>0.64030769230769236</v>
      </c>
      <c r="AJ20" s="230">
        <v>0.87522603978300184</v>
      </c>
      <c r="AK20" s="231">
        <v>0.74901029295328581</v>
      </c>
      <c r="AL20" s="231">
        <v>0.74022988505747123</v>
      </c>
      <c r="AM20" s="231">
        <v>0.69787234042553192</v>
      </c>
      <c r="AN20" s="232">
        <v>0.68348045397225721</v>
      </c>
      <c r="AO20" s="239">
        <v>0.69804190999656479</v>
      </c>
      <c r="AP20" s="232">
        <v>0.43957219251336899</v>
      </c>
      <c r="AQ20" s="238">
        <v>0.6397709526288391</v>
      </c>
      <c r="AR20" s="230">
        <v>0.79261672095548319</v>
      </c>
      <c r="AS20" s="231">
        <v>0.60662983425414363</v>
      </c>
      <c r="AT20" s="231">
        <v>0.71187427240977885</v>
      </c>
      <c r="AU20" s="231">
        <v>0.69586374695863751</v>
      </c>
      <c r="AV20" s="232">
        <v>0.67711598746081503</v>
      </c>
      <c r="AW20" s="239">
        <v>0.62745098039215685</v>
      </c>
      <c r="AX20" s="232">
        <v>0.34465534465534498</v>
      </c>
      <c r="AY20" s="36">
        <v>0.52800000000000002</v>
      </c>
    </row>
    <row r="21" spans="1:52" x14ac:dyDescent="0.25">
      <c r="A21" s="35" t="s">
        <v>577</v>
      </c>
      <c r="B21" s="73" t="s">
        <v>583</v>
      </c>
      <c r="C21" s="6" t="s">
        <v>582</v>
      </c>
      <c r="D21" s="356">
        <v>9.8000000000000004E-2</v>
      </c>
      <c r="E21" s="357">
        <v>5.6000000000000001E-2</v>
      </c>
      <c r="F21" s="357">
        <v>6.4000000000000001E-2</v>
      </c>
      <c r="G21" s="357">
        <v>4.1000000000000002E-2</v>
      </c>
      <c r="H21" s="358">
        <v>4.9000000000000002E-2</v>
      </c>
      <c r="I21" s="344">
        <v>6.8000000000000005E-2</v>
      </c>
      <c r="J21" s="2317">
        <v>9.9328859060402688E-2</v>
      </c>
      <c r="K21" s="2321">
        <v>7.79786233433091E-2</v>
      </c>
      <c r="L21" s="356">
        <v>9.6956031567080048E-2</v>
      </c>
      <c r="M21" s="357">
        <v>5.66844919786096E-2</v>
      </c>
      <c r="N21" s="357">
        <v>6.5259117082533583E-2</v>
      </c>
      <c r="O21" s="357">
        <v>4.6803652968036527E-2</v>
      </c>
      <c r="P21" s="358">
        <v>4.2253521126760563E-2</v>
      </c>
      <c r="Q21" s="344">
        <v>6.7033254778737894E-2</v>
      </c>
      <c r="R21" s="232">
        <v>0.34733162020743724</v>
      </c>
      <c r="S21" s="245">
        <v>8.5770309500895286E-2</v>
      </c>
      <c r="T21" s="230">
        <v>5.024051309460182E-2</v>
      </c>
      <c r="U21" s="231">
        <v>2.3286858498961734E-2</v>
      </c>
      <c r="V21" s="231">
        <v>1.7868745938921377E-2</v>
      </c>
      <c r="W21" s="231">
        <v>4.1076487252124649E-2</v>
      </c>
      <c r="X21" s="232">
        <v>2.3373493975903617E-2</v>
      </c>
      <c r="Y21" s="239">
        <v>2.7065144392209538E-2</v>
      </c>
      <c r="Z21" s="232">
        <v>7.5291622481442208E-2</v>
      </c>
      <c r="AA21" s="238">
        <v>4.7889796229871003E-2</v>
      </c>
      <c r="AB21" s="230">
        <v>0.10326086956521739</v>
      </c>
      <c r="AC21" s="231">
        <v>5.0579557428872497E-2</v>
      </c>
      <c r="AD21" s="231">
        <v>4.6685340802987862E-2</v>
      </c>
      <c r="AE21" s="231">
        <v>3.7906137184115521E-2</v>
      </c>
      <c r="AF21" s="232">
        <v>3.7762237762237763E-2</v>
      </c>
      <c r="AG21" s="239">
        <v>5.8717253839205057E-2</v>
      </c>
      <c r="AH21" s="232">
        <v>8.2046332046332049E-2</v>
      </c>
      <c r="AI21" s="238">
        <v>6.615384615384616E-2</v>
      </c>
      <c r="AJ21" s="230">
        <v>5.9674502712477394E-2</v>
      </c>
      <c r="AK21" s="231">
        <v>4.5130641330166268E-2</v>
      </c>
      <c r="AL21" s="231">
        <v>3.9080459770114942E-2</v>
      </c>
      <c r="AM21" s="231">
        <v>4.2553191489361701E-2</v>
      </c>
      <c r="AN21" s="232">
        <v>3.7831021437578813E-2</v>
      </c>
      <c r="AO21" s="239">
        <v>5.4276880796976984E-2</v>
      </c>
      <c r="AP21" s="232">
        <v>0.10481283422459893</v>
      </c>
      <c r="AQ21" s="238">
        <v>6.6631962519521082E-2</v>
      </c>
      <c r="AR21" s="230">
        <v>8.6862106406080344E-2</v>
      </c>
      <c r="AS21" s="231">
        <v>6.0220994475138123E-2</v>
      </c>
      <c r="AT21" s="231">
        <v>5.8789289871944123E-2</v>
      </c>
      <c r="AU21" s="231">
        <v>4.1362530413625302E-2</v>
      </c>
      <c r="AV21" s="232">
        <v>4.0752351097178681E-2</v>
      </c>
      <c r="AW21" s="239">
        <v>6.651774633904195E-2</v>
      </c>
      <c r="AX21" s="232">
        <v>7.792207792207792E-2</v>
      </c>
      <c r="AY21" s="36">
        <v>7.2631578947368422E-2</v>
      </c>
    </row>
    <row r="22" spans="1:52" ht="20.100000000000001" customHeight="1" x14ac:dyDescent="0.25">
      <c r="A22" s="2474" t="s">
        <v>433</v>
      </c>
      <c r="B22" s="2474"/>
      <c r="C22" s="2474"/>
      <c r="D22" s="1137"/>
      <c r="E22" s="1132"/>
      <c r="F22" s="1132"/>
      <c r="G22" s="1132"/>
      <c r="H22" s="1133"/>
      <c r="I22" s="1134"/>
      <c r="J22" s="1135"/>
      <c r="K22" s="1130"/>
      <c r="L22" s="1137"/>
      <c r="M22" s="1132"/>
      <c r="N22" s="1132"/>
      <c r="O22" s="1132"/>
      <c r="P22" s="1133"/>
      <c r="Q22" s="1134"/>
      <c r="R22" s="1135"/>
      <c r="S22" s="1136"/>
      <c r="T22" s="1137"/>
      <c r="U22" s="1132"/>
      <c r="V22" s="1132"/>
      <c r="W22" s="1132"/>
      <c r="X22" s="1133"/>
      <c r="Y22" s="1134"/>
      <c r="Z22" s="1135"/>
      <c r="AA22" s="1130"/>
      <c r="AB22" s="1137"/>
      <c r="AC22" s="1132"/>
      <c r="AD22" s="1132"/>
      <c r="AE22" s="1132"/>
      <c r="AF22" s="1133"/>
      <c r="AG22" s="1134"/>
      <c r="AH22" s="1135"/>
      <c r="AI22" s="1130"/>
      <c r="AJ22" s="1137"/>
      <c r="AK22" s="1132"/>
      <c r="AL22" s="1132"/>
      <c r="AM22" s="1132"/>
      <c r="AN22" s="1133"/>
      <c r="AO22" s="1134"/>
      <c r="AP22" s="1135"/>
      <c r="AQ22" s="1130"/>
      <c r="AR22" s="1137"/>
      <c r="AS22" s="1132"/>
      <c r="AT22" s="1132"/>
      <c r="AU22" s="1132"/>
      <c r="AV22" s="1133"/>
      <c r="AW22" s="1134"/>
      <c r="AX22" s="1135"/>
      <c r="AY22" s="1138"/>
    </row>
    <row r="23" spans="1:52" ht="32.25" thickBot="1" x14ac:dyDescent="0.3">
      <c r="A23" s="39" t="s">
        <v>577</v>
      </c>
      <c r="B23" s="40" t="s">
        <v>584</v>
      </c>
      <c r="C23" s="14" t="s">
        <v>585</v>
      </c>
      <c r="D23" s="699">
        <v>62</v>
      </c>
      <c r="E23" s="367">
        <v>523</v>
      </c>
      <c r="F23" s="156">
        <v>344</v>
      </c>
      <c r="G23" s="156">
        <v>189</v>
      </c>
      <c r="H23" s="247">
        <v>241</v>
      </c>
      <c r="I23" s="252">
        <v>971</v>
      </c>
      <c r="J23" s="2318">
        <v>321</v>
      </c>
      <c r="K23" s="2320">
        <v>1292</v>
      </c>
      <c r="L23" s="699">
        <v>68</v>
      </c>
      <c r="M23" s="367">
        <v>574</v>
      </c>
      <c r="N23" s="156">
        <v>355</v>
      </c>
      <c r="O23" s="156">
        <v>211</v>
      </c>
      <c r="P23" s="247">
        <v>265</v>
      </c>
      <c r="Q23" s="252">
        <v>1089</v>
      </c>
      <c r="R23" s="253">
        <v>48</v>
      </c>
      <c r="S23" s="70">
        <v>1137</v>
      </c>
      <c r="T23" s="155">
        <v>9.5</v>
      </c>
      <c r="U23" s="156">
        <v>124.33</v>
      </c>
      <c r="V23" s="156">
        <v>109.17</v>
      </c>
      <c r="W23" s="156">
        <v>70.17</v>
      </c>
      <c r="X23" s="247">
        <v>93.17</v>
      </c>
      <c r="Y23" s="252">
        <v>300.25</v>
      </c>
      <c r="Z23" s="253">
        <v>925</v>
      </c>
      <c r="AA23" s="251">
        <v>1225.25</v>
      </c>
      <c r="AB23" s="155">
        <v>17</v>
      </c>
      <c r="AC23" s="156">
        <v>161</v>
      </c>
      <c r="AD23" s="156">
        <v>236</v>
      </c>
      <c r="AE23" s="156">
        <v>140</v>
      </c>
      <c r="AF23" s="247">
        <v>185</v>
      </c>
      <c r="AG23" s="252">
        <v>494</v>
      </c>
      <c r="AH23" s="253">
        <v>460</v>
      </c>
      <c r="AI23" s="251">
        <v>954</v>
      </c>
      <c r="AJ23" s="155">
        <v>28</v>
      </c>
      <c r="AK23" s="156">
        <v>242</v>
      </c>
      <c r="AL23" s="156">
        <v>252</v>
      </c>
      <c r="AM23" s="156">
        <v>165</v>
      </c>
      <c r="AN23" s="247">
        <v>193</v>
      </c>
      <c r="AO23" s="252">
        <v>671</v>
      </c>
      <c r="AP23" s="253">
        <v>426</v>
      </c>
      <c r="AQ23" s="251">
        <v>1097</v>
      </c>
      <c r="AR23" s="155">
        <v>98</v>
      </c>
      <c r="AS23" s="156">
        <v>581</v>
      </c>
      <c r="AT23" s="156">
        <v>353</v>
      </c>
      <c r="AU23" s="156">
        <v>190</v>
      </c>
      <c r="AV23" s="247">
        <v>234</v>
      </c>
      <c r="AW23" s="252">
        <v>1171</v>
      </c>
      <c r="AX23" s="253">
        <v>578</v>
      </c>
      <c r="AY23" s="15">
        <v>1749</v>
      </c>
    </row>
    <row r="24" spans="1:52" ht="16.5" thickTop="1" x14ac:dyDescent="0.25">
      <c r="A24" s="6"/>
      <c r="B24" s="6"/>
      <c r="D24" s="456"/>
      <c r="E24" s="456"/>
      <c r="F24" s="9"/>
      <c r="G24" s="9"/>
      <c r="H24" s="9"/>
      <c r="I24" s="8"/>
      <c r="J24" s="8"/>
      <c r="K24" s="1955"/>
      <c r="L24" s="456"/>
      <c r="M24" s="456"/>
      <c r="N24" s="9"/>
      <c r="O24" s="9"/>
      <c r="P24" s="9"/>
      <c r="Q24" s="8"/>
      <c r="R24" s="8"/>
      <c r="S24" s="9"/>
      <c r="T24" s="9"/>
      <c r="U24" s="9"/>
      <c r="V24" s="9"/>
      <c r="W24" s="9"/>
      <c r="X24" s="9"/>
      <c r="Y24" s="8"/>
      <c r="Z24" s="8"/>
      <c r="AA24" s="9"/>
      <c r="AB24" s="9"/>
      <c r="AC24" s="9"/>
      <c r="AD24" s="9"/>
      <c r="AE24" s="9"/>
      <c r="AF24" s="9"/>
      <c r="AG24" s="8"/>
      <c r="AH24" s="8"/>
      <c r="AI24" s="9"/>
      <c r="AJ24" s="9"/>
      <c r="AK24" s="9"/>
      <c r="AL24" s="9"/>
      <c r="AM24" s="9"/>
      <c r="AN24" s="9"/>
      <c r="AO24" s="8"/>
      <c r="AP24" s="8"/>
      <c r="AQ24" s="9"/>
      <c r="AR24" s="9"/>
      <c r="AS24" s="9"/>
      <c r="AT24" s="9"/>
      <c r="AU24" s="9"/>
      <c r="AV24" s="9"/>
      <c r="AW24" s="8"/>
      <c r="AX24" s="8"/>
      <c r="AY24" s="9"/>
    </row>
    <row r="25" spans="1:52" ht="16.5" thickBot="1" x14ac:dyDescent="0.3">
      <c r="A25" s="6"/>
      <c r="B25" s="6"/>
      <c r="D25" s="1791"/>
      <c r="E25" s="456"/>
      <c r="F25" s="9"/>
      <c r="G25" s="9"/>
      <c r="H25" s="9"/>
      <c r="I25" s="1792"/>
      <c r="J25" s="8"/>
      <c r="K25" s="9"/>
      <c r="L25" s="456"/>
      <c r="M25" s="456"/>
      <c r="N25" s="9"/>
      <c r="O25" s="9"/>
      <c r="P25" s="9"/>
      <c r="Q25" s="8"/>
      <c r="R25" s="8"/>
      <c r="S25" s="9"/>
      <c r="T25" s="9"/>
      <c r="U25" s="9"/>
      <c r="V25" s="9"/>
      <c r="W25" s="9"/>
      <c r="X25" s="9"/>
      <c r="Y25" s="8"/>
      <c r="Z25" s="8"/>
      <c r="AA25" s="9"/>
      <c r="AB25" s="9"/>
      <c r="AC25" s="9"/>
      <c r="AD25" s="9"/>
      <c r="AE25" s="9"/>
      <c r="AF25" s="9"/>
      <c r="AG25" s="8"/>
      <c r="AH25" s="8"/>
      <c r="AI25" s="9"/>
      <c r="AJ25" s="9"/>
      <c r="AK25" s="9"/>
      <c r="AL25" s="9"/>
      <c r="AM25" s="9"/>
      <c r="AN25" s="9"/>
      <c r="AO25" s="8"/>
      <c r="AP25" s="8"/>
      <c r="AQ25" s="9"/>
      <c r="AR25" s="9"/>
      <c r="AS25" s="9"/>
      <c r="AT25" s="9"/>
      <c r="AU25" s="9"/>
      <c r="AV25" s="9"/>
      <c r="AW25" s="8"/>
      <c r="AX25" s="8"/>
      <c r="AY25" s="9"/>
    </row>
    <row r="26" spans="1:52" ht="30" customHeight="1" thickTop="1" x14ac:dyDescent="0.25">
      <c r="A26" s="2445" t="s">
        <v>445</v>
      </c>
      <c r="B26" s="2445"/>
      <c r="C26" s="2445"/>
      <c r="D26" s="2459">
        <v>2023</v>
      </c>
      <c r="E26" s="2459"/>
      <c r="F26" s="2459"/>
      <c r="G26" s="2459"/>
      <c r="H26" s="2459"/>
      <c r="I26" s="2459"/>
      <c r="J26" s="2459"/>
      <c r="K26" s="2502"/>
      <c r="L26" s="2459">
        <v>2022</v>
      </c>
      <c r="M26" s="2459"/>
      <c r="N26" s="2459"/>
      <c r="O26" s="2459"/>
      <c r="P26" s="2459"/>
      <c r="Q26" s="2459"/>
      <c r="R26" s="2459"/>
      <c r="S26" s="2459"/>
      <c r="T26" s="2459">
        <v>2021</v>
      </c>
      <c r="U26" s="2444"/>
      <c r="V26" s="2444"/>
      <c r="W26" s="2444"/>
      <c r="X26" s="2444"/>
      <c r="Y26" s="2444"/>
      <c r="Z26" s="2444"/>
      <c r="AA26" s="2460"/>
      <c r="AB26" s="2459">
        <v>2020</v>
      </c>
      <c r="AC26" s="2459"/>
      <c r="AD26" s="2459"/>
      <c r="AE26" s="2459"/>
      <c r="AF26" s="2459"/>
      <c r="AG26" s="2459"/>
      <c r="AH26" s="2459"/>
      <c r="AI26" s="2502"/>
      <c r="AJ26" s="2459">
        <v>2019</v>
      </c>
      <c r="AK26" s="2444"/>
      <c r="AL26" s="2444"/>
      <c r="AM26" s="2444"/>
      <c r="AN26" s="2444"/>
      <c r="AO26" s="2444"/>
      <c r="AP26" s="2444"/>
      <c r="AQ26" s="2460"/>
      <c r="AR26" s="2459">
        <v>2018</v>
      </c>
      <c r="AS26" s="2444"/>
      <c r="AT26" s="2444"/>
      <c r="AU26" s="2444"/>
      <c r="AV26" s="2444"/>
      <c r="AW26" s="2444"/>
      <c r="AX26" s="2444"/>
      <c r="AY26" s="2466"/>
    </row>
    <row r="27" spans="1:52" ht="39.950000000000003" customHeight="1" x14ac:dyDescent="0.25">
      <c r="A27" s="69" t="s">
        <v>446</v>
      </c>
      <c r="B27" s="283" t="s">
        <v>447</v>
      </c>
      <c r="C27" s="283" t="s">
        <v>448</v>
      </c>
      <c r="D27" s="221" t="s">
        <v>449</v>
      </c>
      <c r="E27" s="222" t="s">
        <v>450</v>
      </c>
      <c r="F27" s="222" t="s">
        <v>451</v>
      </c>
      <c r="G27" s="222" t="s">
        <v>452</v>
      </c>
      <c r="H27" s="223" t="s">
        <v>508</v>
      </c>
      <c r="I27" s="224" t="s">
        <v>411</v>
      </c>
      <c r="J27" s="225" t="s">
        <v>412</v>
      </c>
      <c r="K27" s="486" t="s">
        <v>413</v>
      </c>
      <c r="L27" s="221" t="s">
        <v>449</v>
      </c>
      <c r="M27" s="222" t="s">
        <v>450</v>
      </c>
      <c r="N27" s="222" t="s">
        <v>451</v>
      </c>
      <c r="O27" s="222" t="s">
        <v>452</v>
      </c>
      <c r="P27" s="223" t="s">
        <v>508</v>
      </c>
      <c r="Q27" s="224" t="s">
        <v>411</v>
      </c>
      <c r="R27" s="225" t="s">
        <v>412</v>
      </c>
      <c r="S27" s="609" t="s">
        <v>413</v>
      </c>
      <c r="T27" s="221" t="s">
        <v>449</v>
      </c>
      <c r="U27" s="222" t="s">
        <v>450</v>
      </c>
      <c r="V27" s="222" t="s">
        <v>451</v>
      </c>
      <c r="W27" s="222" t="s">
        <v>452</v>
      </c>
      <c r="X27" s="223" t="s">
        <v>508</v>
      </c>
      <c r="Y27" s="224" t="s">
        <v>411</v>
      </c>
      <c r="Z27" s="225" t="s">
        <v>412</v>
      </c>
      <c r="AA27" s="486" t="s">
        <v>413</v>
      </c>
      <c r="AB27" s="221" t="s">
        <v>449</v>
      </c>
      <c r="AC27" s="222" t="s">
        <v>450</v>
      </c>
      <c r="AD27" s="222" t="s">
        <v>451</v>
      </c>
      <c r="AE27" s="222" t="s">
        <v>452</v>
      </c>
      <c r="AF27" s="223" t="s">
        <v>508</v>
      </c>
      <c r="AG27" s="224" t="s">
        <v>411</v>
      </c>
      <c r="AH27" s="225" t="s">
        <v>412</v>
      </c>
      <c r="AI27" s="486" t="s">
        <v>413</v>
      </c>
      <c r="AJ27" s="221" t="s">
        <v>449</v>
      </c>
      <c r="AK27" s="222" t="s">
        <v>450</v>
      </c>
      <c r="AL27" s="222" t="s">
        <v>451</v>
      </c>
      <c r="AM27" s="222" t="s">
        <v>452</v>
      </c>
      <c r="AN27" s="223" t="s">
        <v>508</v>
      </c>
      <c r="AO27" s="224" t="s">
        <v>411</v>
      </c>
      <c r="AP27" s="225" t="s">
        <v>412</v>
      </c>
      <c r="AQ27" s="486" t="s">
        <v>413</v>
      </c>
      <c r="AR27" s="221" t="s">
        <v>449</v>
      </c>
      <c r="AS27" s="222" t="s">
        <v>450</v>
      </c>
      <c r="AT27" s="222" t="s">
        <v>451</v>
      </c>
      <c r="AU27" s="222" t="s">
        <v>452</v>
      </c>
      <c r="AV27" s="223" t="s">
        <v>508</v>
      </c>
      <c r="AW27" s="224" t="s">
        <v>411</v>
      </c>
      <c r="AX27" s="225" t="s">
        <v>412</v>
      </c>
      <c r="AY27" s="226" t="s">
        <v>413</v>
      </c>
    </row>
    <row r="28" spans="1:52" ht="27" customHeight="1" x14ac:dyDescent="0.25">
      <c r="A28" s="2464" t="s">
        <v>586</v>
      </c>
      <c r="B28" s="2464"/>
      <c r="C28" s="2464"/>
      <c r="D28" s="474"/>
      <c r="E28" s="475"/>
      <c r="F28" s="475"/>
      <c r="G28" s="475"/>
      <c r="H28" s="476"/>
      <c r="I28" s="477"/>
      <c r="J28" s="478"/>
      <c r="K28" s="479"/>
      <c r="L28" s="474"/>
      <c r="M28" s="475"/>
      <c r="N28" s="475"/>
      <c r="O28" s="475"/>
      <c r="P28" s="476"/>
      <c r="Q28" s="477"/>
      <c r="R28" s="478"/>
      <c r="S28" s="614"/>
      <c r="T28" s="474"/>
      <c r="U28" s="475"/>
      <c r="V28" s="475"/>
      <c r="W28" s="475"/>
      <c r="X28" s="476"/>
      <c r="Y28" s="477"/>
      <c r="Z28" s="478"/>
      <c r="AA28" s="479"/>
      <c r="AB28" s="474"/>
      <c r="AC28" s="475"/>
      <c r="AD28" s="475"/>
      <c r="AE28" s="475"/>
      <c r="AF28" s="476"/>
      <c r="AG28" s="477"/>
      <c r="AH28" s="478"/>
      <c r="AI28" s="479"/>
      <c r="AJ28" s="474"/>
      <c r="AK28" s="475"/>
      <c r="AL28" s="475"/>
      <c r="AM28" s="475"/>
      <c r="AN28" s="476"/>
      <c r="AO28" s="477"/>
      <c r="AP28" s="478"/>
      <c r="AQ28" s="479"/>
      <c r="AR28" s="474"/>
      <c r="AS28" s="475"/>
      <c r="AT28" s="475"/>
      <c r="AU28" s="475"/>
      <c r="AV28" s="476"/>
      <c r="AW28" s="477"/>
      <c r="AX28" s="478"/>
      <c r="AY28" s="481"/>
    </row>
    <row r="29" spans="1:52" ht="24" customHeight="1" x14ac:dyDescent="0.25">
      <c r="A29" s="2463" t="s">
        <v>587</v>
      </c>
      <c r="B29" s="2463"/>
      <c r="C29" s="2463"/>
      <c r="D29" s="131"/>
      <c r="E29" s="132"/>
      <c r="F29" s="132"/>
      <c r="G29" s="132"/>
      <c r="H29" s="133"/>
      <c r="I29" s="173"/>
      <c r="J29" s="157"/>
      <c r="K29" s="166"/>
      <c r="L29" s="131"/>
      <c r="M29" s="132"/>
      <c r="N29" s="132"/>
      <c r="O29" s="132"/>
      <c r="P29" s="133"/>
      <c r="Q29" s="173"/>
      <c r="R29" s="157"/>
      <c r="S29" s="166"/>
      <c r="T29" s="131"/>
      <c r="U29" s="132"/>
      <c r="V29" s="132"/>
      <c r="W29" s="132"/>
      <c r="X29" s="133"/>
      <c r="Y29" s="173"/>
      <c r="Z29" s="157"/>
      <c r="AA29" s="244"/>
      <c r="AB29" s="131"/>
      <c r="AC29" s="132"/>
      <c r="AD29" s="132"/>
      <c r="AE29" s="132"/>
      <c r="AF29" s="133"/>
      <c r="AG29" s="173"/>
      <c r="AH29" s="157"/>
      <c r="AI29" s="244"/>
      <c r="AJ29" s="131"/>
      <c r="AK29" s="132"/>
      <c r="AL29" s="132"/>
      <c r="AM29" s="132"/>
      <c r="AN29" s="133"/>
      <c r="AO29" s="173"/>
      <c r="AP29" s="157"/>
      <c r="AQ29" s="166"/>
      <c r="AR29" s="131"/>
      <c r="AS29" s="132"/>
      <c r="AT29" s="132"/>
      <c r="AU29" s="132"/>
      <c r="AV29" s="133"/>
      <c r="AW29" s="173"/>
      <c r="AX29" s="157"/>
      <c r="AY29" s="62"/>
    </row>
    <row r="30" spans="1:52" x14ac:dyDescent="0.25">
      <c r="A30" s="35" t="s">
        <v>241</v>
      </c>
      <c r="B30" s="73" t="s">
        <v>588</v>
      </c>
      <c r="C30" s="5" t="s">
        <v>589</v>
      </c>
      <c r="D30" s="359">
        <v>147.30000000000001</v>
      </c>
      <c r="E30" s="141">
        <v>2042.2</v>
      </c>
      <c r="F30" s="141">
        <v>2118.4</v>
      </c>
      <c r="G30" s="360">
        <v>542.70000000000005</v>
      </c>
      <c r="H30" s="361">
        <v>607.70000000000005</v>
      </c>
      <c r="I30" s="176">
        <v>5458.3</v>
      </c>
      <c r="J30" s="2316">
        <v>122</v>
      </c>
      <c r="K30" s="2319">
        <v>5580.3</v>
      </c>
      <c r="L30" s="359">
        <v>131.19999999999999</v>
      </c>
      <c r="M30" s="141">
        <v>1898.2000000000003</v>
      </c>
      <c r="N30" s="141">
        <v>2066.8000000000002</v>
      </c>
      <c r="O30" s="360">
        <v>493.20000000000005</v>
      </c>
      <c r="P30" s="361">
        <v>611.79999999999995</v>
      </c>
      <c r="Q30" s="176">
        <v>5201.1000000000004</v>
      </c>
      <c r="R30" s="158">
        <v>128.44457400000002</v>
      </c>
      <c r="S30" s="167">
        <v>5329.5445740000005</v>
      </c>
      <c r="T30" s="134">
        <v>48.39</v>
      </c>
      <c r="U30" s="135">
        <v>1744.42</v>
      </c>
      <c r="V30" s="135">
        <v>1472.13</v>
      </c>
      <c r="W30" s="135">
        <v>323.74</v>
      </c>
      <c r="X30" s="136">
        <v>571.33000000000004</v>
      </c>
      <c r="Y30" s="174">
        <v>4160</v>
      </c>
      <c r="Z30" s="158">
        <v>115.9</v>
      </c>
      <c r="AA30" s="9">
        <v>4275.8999999999996</v>
      </c>
      <c r="AB30" s="134">
        <v>32</v>
      </c>
      <c r="AC30" s="135">
        <v>779</v>
      </c>
      <c r="AD30" s="135">
        <v>1057</v>
      </c>
      <c r="AE30" s="135">
        <v>209</v>
      </c>
      <c r="AF30" s="136">
        <v>990</v>
      </c>
      <c r="AG30" s="174">
        <v>3067</v>
      </c>
      <c r="AH30" s="158">
        <v>103</v>
      </c>
      <c r="AI30" s="9">
        <v>3170</v>
      </c>
      <c r="AJ30" s="134">
        <v>72.110945621848728</v>
      </c>
      <c r="AK30" s="135">
        <v>1293.8604785294124</v>
      </c>
      <c r="AL30" s="135">
        <v>1135.4439230336131</v>
      </c>
      <c r="AM30" s="135">
        <v>342.23134943697482</v>
      </c>
      <c r="AN30" s="136">
        <v>470.04106795798299</v>
      </c>
      <c r="AO30" s="174">
        <v>3313.6877645798322</v>
      </c>
      <c r="AP30" s="158">
        <v>119.66977799999999</v>
      </c>
      <c r="AQ30" s="167">
        <v>3433.3575425798322</v>
      </c>
      <c r="AR30" s="134">
        <v>84.376543522499588</v>
      </c>
      <c r="AS30" s="135">
        <v>1210.7985912198003</v>
      </c>
      <c r="AT30" s="135">
        <v>1121.1695866268988</v>
      </c>
      <c r="AU30" s="135">
        <v>334.65141278730323</v>
      </c>
      <c r="AV30" s="136">
        <v>466.61923259459826</v>
      </c>
      <c r="AW30" s="174">
        <v>3217.6153667511003</v>
      </c>
      <c r="AX30" s="158">
        <v>90.340414080748786</v>
      </c>
      <c r="AY30" s="13">
        <v>3307.9557808318491</v>
      </c>
    </row>
    <row r="31" spans="1:52" ht="47.25" x14ac:dyDescent="0.25">
      <c r="A31" s="35" t="s">
        <v>241</v>
      </c>
      <c r="B31" s="50" t="s">
        <v>590</v>
      </c>
      <c r="C31" s="5" t="s">
        <v>591</v>
      </c>
      <c r="D31" s="359">
        <v>9.1999999999999993</v>
      </c>
      <c r="E31" s="141">
        <v>205.1</v>
      </c>
      <c r="F31" s="141">
        <v>199.5</v>
      </c>
      <c r="G31" s="360">
        <v>102.2</v>
      </c>
      <c r="H31" s="361">
        <v>141.30000000000001</v>
      </c>
      <c r="I31" s="180">
        <v>657.3</v>
      </c>
      <c r="J31" s="2316">
        <v>10.399999999999999</v>
      </c>
      <c r="K31" s="2319">
        <v>667.69999999999993</v>
      </c>
      <c r="L31" s="359">
        <v>7</v>
      </c>
      <c r="M31" s="141">
        <v>178.3</v>
      </c>
      <c r="N31" s="141">
        <v>208.8</v>
      </c>
      <c r="O31" s="360">
        <v>106.3</v>
      </c>
      <c r="P31" s="361">
        <v>146.5</v>
      </c>
      <c r="Q31" s="180">
        <v>646.9</v>
      </c>
      <c r="R31" s="158">
        <v>9.6045820000000006</v>
      </c>
      <c r="S31" s="167">
        <v>656.50458200000003</v>
      </c>
      <c r="T31" s="134">
        <v>1.93</v>
      </c>
      <c r="U31" s="135">
        <v>149.44999999999999</v>
      </c>
      <c r="V31" s="135">
        <v>165.37</v>
      </c>
      <c r="W31" s="135">
        <v>78.540000000000006</v>
      </c>
      <c r="X31" s="136">
        <v>118.48</v>
      </c>
      <c r="Y31" s="174">
        <v>513.77</v>
      </c>
      <c r="Z31" s="158">
        <v>38.200000000000003</v>
      </c>
      <c r="AA31" s="9">
        <v>551.97</v>
      </c>
      <c r="AB31" s="134">
        <v>0.51400000000000001</v>
      </c>
      <c r="AC31" s="135">
        <v>111.4</v>
      </c>
      <c r="AD31" s="135">
        <v>107.093</v>
      </c>
      <c r="AE31" s="135">
        <v>38.461999999999996</v>
      </c>
      <c r="AF31" s="136">
        <v>110.5</v>
      </c>
      <c r="AG31" s="174">
        <v>368</v>
      </c>
      <c r="AH31" s="158">
        <v>4</v>
      </c>
      <c r="AI31" s="9">
        <v>372</v>
      </c>
      <c r="AJ31" s="134">
        <v>10.570255899159665</v>
      </c>
      <c r="AK31" s="135">
        <v>99.43913294117651</v>
      </c>
      <c r="AL31" s="135">
        <v>88.566059731092466</v>
      </c>
      <c r="AM31" s="135">
        <v>48.544917142857152</v>
      </c>
      <c r="AN31" s="136">
        <v>57.989556184873919</v>
      </c>
      <c r="AO31" s="174">
        <v>305.10992189915964</v>
      </c>
      <c r="AP31" s="158">
        <v>27.801874999999999</v>
      </c>
      <c r="AQ31" s="167">
        <v>332.91179689915964</v>
      </c>
      <c r="AR31" s="134">
        <v>9.8588618721000039</v>
      </c>
      <c r="AS31" s="135">
        <v>94.36485962700003</v>
      </c>
      <c r="AT31" s="135">
        <v>102.06061764929999</v>
      </c>
      <c r="AU31" s="135">
        <v>40.517786239200014</v>
      </c>
      <c r="AV31" s="136">
        <v>62.113698447299974</v>
      </c>
      <c r="AW31" s="174">
        <v>308.91582383489964</v>
      </c>
      <c r="AX31" s="158">
        <v>38.704966566446082</v>
      </c>
      <c r="AY31" s="13">
        <v>347.62079040134574</v>
      </c>
    </row>
    <row r="32" spans="1:52" ht="33.75" x14ac:dyDescent="0.25">
      <c r="A32" s="35" t="s">
        <v>241</v>
      </c>
      <c r="B32" s="45" t="s">
        <v>592</v>
      </c>
      <c r="C32" s="5" t="s">
        <v>582</v>
      </c>
      <c r="D32" s="356">
        <v>6.2E-2</v>
      </c>
      <c r="E32" s="1793">
        <v>0.1</v>
      </c>
      <c r="F32" s="1793">
        <v>9.4E-2</v>
      </c>
      <c r="G32" s="1793">
        <v>0.188</v>
      </c>
      <c r="H32" s="1794">
        <v>0.23200000000000001</v>
      </c>
      <c r="I32" s="1795">
        <v>0.12</v>
      </c>
      <c r="J32" s="2322">
        <v>8.5245901639344257E-2</v>
      </c>
      <c r="K32" s="2323">
        <v>0.11965306524738811</v>
      </c>
      <c r="L32" s="1973"/>
      <c r="M32" s="1822"/>
      <c r="N32" s="1822"/>
      <c r="O32" s="1974"/>
      <c r="P32" s="1975"/>
      <c r="Q32" s="1976"/>
      <c r="R32" s="326"/>
      <c r="S32" s="462"/>
      <c r="T32" s="353"/>
      <c r="U32" s="354"/>
      <c r="V32" s="354"/>
      <c r="W32" s="354"/>
      <c r="X32" s="355"/>
      <c r="Y32" s="342"/>
      <c r="Z32" s="326"/>
      <c r="AA32" s="1892"/>
      <c r="AB32" s="353"/>
      <c r="AC32" s="354"/>
      <c r="AD32" s="354"/>
      <c r="AE32" s="354"/>
      <c r="AF32" s="355"/>
      <c r="AG32" s="342"/>
      <c r="AH32" s="326"/>
      <c r="AI32" s="1892"/>
      <c r="AJ32" s="353"/>
      <c r="AK32" s="354"/>
      <c r="AL32" s="354"/>
      <c r="AM32" s="354"/>
      <c r="AN32" s="355"/>
      <c r="AO32" s="342"/>
      <c r="AP32" s="326"/>
      <c r="AQ32" s="462"/>
      <c r="AR32" s="353"/>
      <c r="AS32" s="354"/>
      <c r="AT32" s="354"/>
      <c r="AU32" s="354"/>
      <c r="AV32" s="355"/>
      <c r="AW32" s="342"/>
      <c r="AX32" s="326"/>
      <c r="AY32" s="463"/>
    </row>
    <row r="33" spans="1:51" x14ac:dyDescent="0.25">
      <c r="A33" s="35" t="s">
        <v>241</v>
      </c>
      <c r="B33" s="50" t="s">
        <v>593</v>
      </c>
      <c r="C33" s="5" t="s">
        <v>462</v>
      </c>
      <c r="D33" s="359">
        <v>117</v>
      </c>
      <c r="E33" s="141">
        <v>1758</v>
      </c>
      <c r="F33" s="141">
        <v>1820.3</v>
      </c>
      <c r="G33" s="360">
        <v>388.7</v>
      </c>
      <c r="H33" s="361">
        <v>433.4</v>
      </c>
      <c r="I33" s="176">
        <v>4517.5</v>
      </c>
      <c r="J33" s="2316">
        <v>89.300000000000011</v>
      </c>
      <c r="K33" s="2319">
        <v>4606.8</v>
      </c>
      <c r="L33" s="362">
        <v>105</v>
      </c>
      <c r="M33" s="363">
        <v>1628.8000000000002</v>
      </c>
      <c r="N33" s="363">
        <v>1696.3</v>
      </c>
      <c r="O33" s="364">
        <v>305.7</v>
      </c>
      <c r="P33" s="365">
        <v>421</v>
      </c>
      <c r="Q33" s="346">
        <v>4157.2</v>
      </c>
      <c r="R33" s="158">
        <v>25.631040999999996</v>
      </c>
      <c r="S33" s="167">
        <v>4182.8310409999995</v>
      </c>
      <c r="T33" s="134">
        <v>40.71</v>
      </c>
      <c r="U33" s="135">
        <v>1561.58</v>
      </c>
      <c r="V33" s="135">
        <v>1279.8800000000001</v>
      </c>
      <c r="W33" s="135">
        <v>223.69</v>
      </c>
      <c r="X33" s="136">
        <v>430.84</v>
      </c>
      <c r="Y33" s="174">
        <v>3536.7</v>
      </c>
      <c r="Z33" s="158">
        <v>66.2</v>
      </c>
      <c r="AA33" s="9">
        <v>3602.8999999999996</v>
      </c>
      <c r="AB33" s="134">
        <v>24.4</v>
      </c>
      <c r="AC33" s="135">
        <v>616.1</v>
      </c>
      <c r="AD33" s="135">
        <v>923</v>
      </c>
      <c r="AE33" s="135">
        <v>142.6</v>
      </c>
      <c r="AF33" s="136">
        <v>869</v>
      </c>
      <c r="AG33" s="174">
        <v>2575.1</v>
      </c>
      <c r="AH33" s="158">
        <v>55</v>
      </c>
      <c r="AI33" s="9">
        <v>2630.1</v>
      </c>
      <c r="AJ33" s="134">
        <v>57.635645352941168</v>
      </c>
      <c r="AK33" s="135">
        <v>1080.974906638656</v>
      </c>
      <c r="AL33" s="135">
        <v>858.64387941176437</v>
      </c>
      <c r="AM33" s="135">
        <v>225.83534189915966</v>
      </c>
      <c r="AN33" s="136">
        <v>361.29936622689064</v>
      </c>
      <c r="AO33" s="174">
        <v>2584.3891395294118</v>
      </c>
      <c r="AP33" s="158">
        <v>41.229771999999997</v>
      </c>
      <c r="AQ33" s="167">
        <v>2625.6189115294119</v>
      </c>
      <c r="AR33" s="134">
        <v>65.862836307899983</v>
      </c>
      <c r="AS33" s="135">
        <v>974.5203284054993</v>
      </c>
      <c r="AT33" s="135">
        <v>824.36096719530133</v>
      </c>
      <c r="AU33" s="135">
        <v>225.2374652394</v>
      </c>
      <c r="AV33" s="136">
        <v>369.27778135500057</v>
      </c>
      <c r="AW33" s="174">
        <v>2459.2593785031008</v>
      </c>
      <c r="AX33" s="158">
        <v>16.466776741681691</v>
      </c>
      <c r="AY33" s="13">
        <v>2475.7261552447826</v>
      </c>
    </row>
    <row r="34" spans="1:51" x14ac:dyDescent="0.25">
      <c r="A34" s="35" t="s">
        <v>241</v>
      </c>
      <c r="B34" s="50" t="s">
        <v>594</v>
      </c>
      <c r="C34" s="5" t="s">
        <v>462</v>
      </c>
      <c r="D34" s="359">
        <v>21.2</v>
      </c>
      <c r="E34" s="141">
        <v>79.099999999999994</v>
      </c>
      <c r="F34" s="141">
        <v>98.6</v>
      </c>
      <c r="G34" s="360">
        <v>51.8</v>
      </c>
      <c r="H34" s="361">
        <v>33</v>
      </c>
      <c r="I34" s="176">
        <v>283.60000000000002</v>
      </c>
      <c r="J34" s="2316">
        <v>22.3</v>
      </c>
      <c r="K34" s="2319">
        <v>305.90000000000003</v>
      </c>
      <c r="L34" s="362">
        <v>19.2</v>
      </c>
      <c r="M34" s="363">
        <v>91.2</v>
      </c>
      <c r="N34" s="363">
        <v>161.50000000000003</v>
      </c>
      <c r="O34" s="364">
        <v>81.300000000000011</v>
      </c>
      <c r="P34" s="365">
        <v>44.5</v>
      </c>
      <c r="Q34" s="346">
        <v>397.6</v>
      </c>
      <c r="R34" s="158">
        <v>93.208962999999997</v>
      </c>
      <c r="S34" s="167">
        <v>490.80896300000001</v>
      </c>
      <c r="T34" s="134">
        <v>5.76</v>
      </c>
      <c r="U34" s="135">
        <v>33.380000000000003</v>
      </c>
      <c r="V34" s="135">
        <v>26.83</v>
      </c>
      <c r="W34" s="135">
        <v>21.51</v>
      </c>
      <c r="X34" s="136">
        <v>22.01</v>
      </c>
      <c r="Y34" s="174">
        <v>109.49</v>
      </c>
      <c r="Z34" s="158">
        <v>11.4</v>
      </c>
      <c r="AA34" s="9">
        <v>120.89</v>
      </c>
      <c r="AB34" s="134">
        <v>7</v>
      </c>
      <c r="AC34" s="135">
        <v>51.08</v>
      </c>
      <c r="AD34" s="135">
        <v>26.6</v>
      </c>
      <c r="AE34" s="135">
        <v>28.8</v>
      </c>
      <c r="AF34" s="136">
        <v>10</v>
      </c>
      <c r="AG34" s="174">
        <v>123.48</v>
      </c>
      <c r="AH34" s="158">
        <v>16</v>
      </c>
      <c r="AI34" s="9">
        <v>139.48000000000002</v>
      </c>
      <c r="AJ34" s="134">
        <v>3.3728857226890763</v>
      </c>
      <c r="AK34" s="135">
        <v>22.632250084033608</v>
      </c>
      <c r="AL34" s="135">
        <v>22.710698478991596</v>
      </c>
      <c r="AM34" s="135">
        <v>35.046431613445392</v>
      </c>
      <c r="AN34" s="136">
        <v>15.911807890756304</v>
      </c>
      <c r="AO34" s="174">
        <v>99.67407378991598</v>
      </c>
      <c r="AP34" s="158">
        <v>50.599400000000003</v>
      </c>
      <c r="AQ34" s="167">
        <v>150.27347378991598</v>
      </c>
      <c r="AR34" s="134">
        <v>7.5782105387999961</v>
      </c>
      <c r="AS34" s="135">
        <v>62.938054644299996</v>
      </c>
      <c r="AT34" s="135">
        <v>42.401192188500019</v>
      </c>
      <c r="AU34" s="135">
        <v>29.954837277899998</v>
      </c>
      <c r="AV34" s="136">
        <v>7.996881386700001</v>
      </c>
      <c r="AW34" s="174">
        <v>150.86917603620003</v>
      </c>
      <c r="AX34" s="158">
        <v>35.168670772620729</v>
      </c>
      <c r="AY34" s="13">
        <v>186.03784680882075</v>
      </c>
    </row>
    <row r="35" spans="1:51" ht="16.5" thickBot="1" x14ac:dyDescent="0.3">
      <c r="A35" s="39" t="s">
        <v>241</v>
      </c>
      <c r="B35" s="14" t="s">
        <v>595</v>
      </c>
      <c r="C35" s="14" t="s">
        <v>462</v>
      </c>
      <c r="D35" s="366">
        <v>37</v>
      </c>
      <c r="E35" s="367">
        <v>327</v>
      </c>
      <c r="F35" s="367">
        <v>185.6</v>
      </c>
      <c r="G35" s="368">
        <v>50.9</v>
      </c>
      <c r="H35" s="369">
        <v>89</v>
      </c>
      <c r="I35" s="347">
        <v>689.6</v>
      </c>
      <c r="J35" s="2318">
        <v>31.5</v>
      </c>
      <c r="K35" s="2320">
        <v>721.1</v>
      </c>
      <c r="L35" s="366">
        <v>32.4</v>
      </c>
      <c r="M35" s="367">
        <v>259.8</v>
      </c>
      <c r="N35" s="367">
        <v>107.9</v>
      </c>
      <c r="O35" s="368">
        <v>41.6</v>
      </c>
      <c r="P35" s="369">
        <v>68.5</v>
      </c>
      <c r="Q35" s="347">
        <v>510.20000000000005</v>
      </c>
      <c r="R35" s="253">
        <v>13.648129000000001</v>
      </c>
      <c r="S35" s="251">
        <v>523.84812900000009</v>
      </c>
      <c r="T35" s="155">
        <v>12.18</v>
      </c>
      <c r="U35" s="156">
        <v>205.16</v>
      </c>
      <c r="V35" s="156">
        <v>81.06</v>
      </c>
      <c r="W35" s="156">
        <v>43.8</v>
      </c>
      <c r="X35" s="247">
        <v>61.14</v>
      </c>
      <c r="Y35" s="252">
        <v>403.34</v>
      </c>
      <c r="Z35" s="253">
        <v>36.1</v>
      </c>
      <c r="AA35" s="70">
        <v>439.44</v>
      </c>
      <c r="AB35" s="155">
        <v>8.8000000000000007</v>
      </c>
      <c r="AC35" s="156">
        <v>165.3</v>
      </c>
      <c r="AD35" s="156">
        <v>63.7</v>
      </c>
      <c r="AE35" s="156">
        <v>28.08</v>
      </c>
      <c r="AF35" s="247">
        <v>55.8</v>
      </c>
      <c r="AG35" s="252">
        <v>321.68</v>
      </c>
      <c r="AH35" s="253">
        <v>34</v>
      </c>
      <c r="AI35" s="70">
        <v>355.68</v>
      </c>
      <c r="AJ35" s="155">
        <v>23.041664420168072</v>
      </c>
      <c r="AK35" s="156">
        <v>139.19227179831955</v>
      </c>
      <c r="AL35" s="156">
        <v>96.537681529411756</v>
      </c>
      <c r="AM35" s="156">
        <v>31.315189495798368</v>
      </c>
      <c r="AN35" s="247">
        <v>49.289982117647071</v>
      </c>
      <c r="AO35" s="252">
        <v>339.37678936134483</v>
      </c>
      <c r="AP35" s="253">
        <v>20.47655</v>
      </c>
      <c r="AQ35" s="251">
        <v>359.85333936134481</v>
      </c>
      <c r="AR35" s="155">
        <v>29.338000000000001</v>
      </c>
      <c r="AS35" s="156">
        <v>166.715</v>
      </c>
      <c r="AT35" s="156">
        <v>145.506</v>
      </c>
      <c r="AU35" s="156">
        <v>58.878999999999998</v>
      </c>
      <c r="AV35" s="247">
        <v>68.498999999999995</v>
      </c>
      <c r="AW35" s="252">
        <v>468.93700000000001</v>
      </c>
      <c r="AX35" s="253">
        <v>21.482376394930402</v>
      </c>
      <c r="AY35" s="15">
        <v>490.4193763949304</v>
      </c>
    </row>
    <row r="36" spans="1:51" ht="17.25" customHeight="1" thickTop="1" x14ac:dyDescent="0.25">
      <c r="A36" s="6"/>
      <c r="D36" s="41"/>
      <c r="E36" s="41"/>
      <c r="F36" s="41"/>
      <c r="G36" s="41"/>
      <c r="H36" s="41"/>
      <c r="I36" s="1886"/>
      <c r="J36" s="1886"/>
      <c r="K36" s="86"/>
      <c r="L36" s="41"/>
      <c r="M36" s="41"/>
      <c r="N36" s="41"/>
      <c r="O36" s="41"/>
      <c r="P36" s="41"/>
      <c r="Q36" s="42"/>
      <c r="R36" s="42"/>
      <c r="S36" s="41"/>
      <c r="T36" s="41"/>
      <c r="U36" s="41"/>
      <c r="V36" s="41"/>
      <c r="W36" s="41"/>
      <c r="X36" s="41"/>
      <c r="Y36" s="42"/>
      <c r="Z36" s="42"/>
      <c r="AA36" s="41"/>
      <c r="AB36" s="41"/>
      <c r="AC36" s="41"/>
      <c r="AD36" s="41"/>
      <c r="AE36" s="41"/>
      <c r="AF36" s="41"/>
      <c r="AG36" s="42"/>
      <c r="AH36" s="42"/>
      <c r="AI36" s="41"/>
    </row>
    <row r="37" spans="1:51" ht="16.5" thickBot="1" x14ac:dyDescent="0.3">
      <c r="A37" s="6"/>
      <c r="B37" s="74"/>
      <c r="C37" s="74"/>
      <c r="D37" s="41"/>
      <c r="E37" s="41"/>
      <c r="F37" s="41"/>
      <c r="G37" s="41"/>
      <c r="H37" s="41"/>
      <c r="I37" s="42"/>
      <c r="J37" s="42"/>
      <c r="K37" s="41"/>
      <c r="L37" s="75"/>
      <c r="M37" s="75"/>
      <c r="N37" s="74"/>
      <c r="O37" s="74"/>
      <c r="P37" s="74"/>
      <c r="Q37" s="1227"/>
      <c r="V37" s="41"/>
      <c r="W37" s="41"/>
      <c r="X37" s="41"/>
      <c r="Y37" s="42"/>
      <c r="Z37" s="42"/>
      <c r="AA37" s="41"/>
      <c r="AB37" s="41"/>
      <c r="AC37" s="41"/>
      <c r="AD37" s="41"/>
      <c r="AE37" s="41"/>
      <c r="AF37" s="41"/>
      <c r="AG37" s="42"/>
      <c r="AH37" s="42"/>
      <c r="AI37" s="41"/>
    </row>
    <row r="38" spans="1:51" ht="30" customHeight="1" thickTop="1" x14ac:dyDescent="0.25">
      <c r="A38" s="2445" t="s">
        <v>445</v>
      </c>
      <c r="B38" s="2445"/>
      <c r="C38" s="2445"/>
      <c r="D38" s="2459">
        <v>2023</v>
      </c>
      <c r="E38" s="2459"/>
      <c r="F38" s="2459"/>
      <c r="G38" s="2459"/>
      <c r="H38" s="2459"/>
      <c r="I38" s="2459"/>
      <c r="J38" s="2459"/>
      <c r="K38" s="2459"/>
      <c r="L38" s="2459">
        <v>2022</v>
      </c>
      <c r="M38" s="2459"/>
      <c r="N38" s="2499"/>
      <c r="O38" s="74"/>
      <c r="P38" s="74"/>
      <c r="Q38" s="1228"/>
      <c r="V38" s="41"/>
      <c r="W38" s="41"/>
      <c r="X38" s="41"/>
      <c r="Y38" s="42"/>
      <c r="Z38" s="42"/>
      <c r="AA38" s="41"/>
      <c r="AB38" s="41"/>
      <c r="AC38" s="41"/>
      <c r="AD38" s="41"/>
      <c r="AE38" s="41"/>
      <c r="AF38" s="41"/>
      <c r="AG38" s="42"/>
      <c r="AH38" s="42"/>
      <c r="AI38" s="41"/>
    </row>
    <row r="39" spans="1:51" ht="39.950000000000003" customHeight="1" x14ac:dyDescent="0.25">
      <c r="A39" s="69" t="s">
        <v>446</v>
      </c>
      <c r="B39" s="283" t="s">
        <v>447</v>
      </c>
      <c r="C39" s="431" t="s">
        <v>448</v>
      </c>
      <c r="D39" s="221" t="s">
        <v>449</v>
      </c>
      <c r="E39" s="222" t="s">
        <v>450</v>
      </c>
      <c r="F39" s="222" t="s">
        <v>451</v>
      </c>
      <c r="G39" s="222" t="s">
        <v>452</v>
      </c>
      <c r="H39" s="223" t="s">
        <v>508</v>
      </c>
      <c r="I39" s="224" t="s">
        <v>411</v>
      </c>
      <c r="J39" s="225" t="s">
        <v>412</v>
      </c>
      <c r="K39" s="486" t="s">
        <v>413</v>
      </c>
      <c r="L39" s="224" t="s">
        <v>411</v>
      </c>
      <c r="M39" s="225" t="s">
        <v>412</v>
      </c>
      <c r="N39" s="619" t="s">
        <v>413</v>
      </c>
      <c r="O39" s="74"/>
      <c r="P39" s="74"/>
      <c r="Q39" s="74"/>
    </row>
    <row r="40" spans="1:51" ht="27" customHeight="1" x14ac:dyDescent="0.25">
      <c r="A40" s="2464" t="s">
        <v>596</v>
      </c>
      <c r="B40" s="2464"/>
      <c r="C40" s="2464"/>
      <c r="D40" s="474"/>
      <c r="E40" s="475"/>
      <c r="F40" s="475"/>
      <c r="G40" s="475"/>
      <c r="H40" s="476"/>
      <c r="I40" s="477"/>
      <c r="J40" s="478"/>
      <c r="K40" s="479"/>
      <c r="L40" s="690"/>
      <c r="M40" s="691"/>
      <c r="N40" s="692"/>
      <c r="O40" s="74"/>
      <c r="P40" s="74"/>
      <c r="Q40" s="74"/>
    </row>
    <row r="41" spans="1:51" ht="24" customHeight="1" x14ac:dyDescent="0.25">
      <c r="A41" s="2463" t="s">
        <v>597</v>
      </c>
      <c r="B41" s="2463"/>
      <c r="C41" s="2463"/>
      <c r="D41" s="131"/>
      <c r="E41" s="132"/>
      <c r="F41" s="132"/>
      <c r="G41" s="132"/>
      <c r="H41" s="133"/>
      <c r="I41" s="173"/>
      <c r="J41" s="157"/>
      <c r="K41" s="166"/>
      <c r="L41" s="173"/>
      <c r="M41" s="157"/>
      <c r="N41" s="62"/>
    </row>
    <row r="42" spans="1:51" ht="33.75" x14ac:dyDescent="0.25">
      <c r="A42" s="269" t="s">
        <v>598</v>
      </c>
      <c r="B42" s="61" t="s">
        <v>599</v>
      </c>
      <c r="C42" s="701" t="s">
        <v>527</v>
      </c>
      <c r="D42" s="356">
        <v>0</v>
      </c>
      <c r="E42" s="1820"/>
      <c r="F42" s="1820"/>
      <c r="G42" s="1820"/>
      <c r="H42" s="1821"/>
      <c r="I42" s="344">
        <v>0</v>
      </c>
      <c r="J42" s="401"/>
      <c r="K42" s="238">
        <v>0</v>
      </c>
      <c r="L42" s="1487"/>
      <c r="M42" s="401"/>
      <c r="N42" s="1488"/>
    </row>
    <row r="43" spans="1:51" ht="24" customHeight="1" x14ac:dyDescent="0.25">
      <c r="A43" s="2463" t="s">
        <v>600</v>
      </c>
      <c r="B43" s="2472"/>
      <c r="C43" s="2472"/>
      <c r="D43" s="131"/>
      <c r="E43" s="132"/>
      <c r="F43" s="132"/>
      <c r="G43" s="132"/>
      <c r="H43" s="133"/>
      <c r="I43" s="173"/>
      <c r="J43" s="706"/>
      <c r="K43" s="166"/>
      <c r="L43" s="511"/>
      <c r="M43" s="157"/>
      <c r="N43" s="62"/>
    </row>
    <row r="44" spans="1:51" ht="31.5" x14ac:dyDescent="0.25">
      <c r="A44" s="269" t="s">
        <v>601</v>
      </c>
      <c r="B44" s="61" t="s">
        <v>1809</v>
      </c>
      <c r="C44" s="701" t="s">
        <v>543</v>
      </c>
      <c r="D44" s="140">
        <v>82</v>
      </c>
      <c r="E44" s="1822"/>
      <c r="F44" s="1822"/>
      <c r="G44" s="1822"/>
      <c r="H44" s="1823"/>
      <c r="I44" s="176">
        <v>82</v>
      </c>
      <c r="J44" s="343"/>
      <c r="K44" s="167">
        <v>82</v>
      </c>
      <c r="L44" s="1489"/>
      <c r="M44" s="343"/>
      <c r="N44" s="463"/>
    </row>
    <row r="45" spans="1:51" ht="47.25" x14ac:dyDescent="0.25">
      <c r="A45" s="269" t="s">
        <v>601</v>
      </c>
      <c r="B45" s="72" t="s">
        <v>602</v>
      </c>
      <c r="C45" s="61" t="s">
        <v>527</v>
      </c>
      <c r="D45" s="356">
        <v>0</v>
      </c>
      <c r="E45" s="1820"/>
      <c r="F45" s="1820"/>
      <c r="G45" s="1820"/>
      <c r="H45" s="1821"/>
      <c r="I45" s="344">
        <v>0</v>
      </c>
      <c r="J45" s="401"/>
      <c r="K45" s="238">
        <v>0</v>
      </c>
      <c r="L45" s="1487"/>
      <c r="M45" s="401"/>
      <c r="N45" s="1488"/>
    </row>
    <row r="46" spans="1:51" ht="47.25" x14ac:dyDescent="0.25">
      <c r="A46" s="269" t="s">
        <v>601</v>
      </c>
      <c r="B46" s="72" t="s">
        <v>603</v>
      </c>
      <c r="C46" s="61" t="s">
        <v>527</v>
      </c>
      <c r="D46" s="356">
        <v>0</v>
      </c>
      <c r="E46" s="1820"/>
      <c r="F46" s="1820"/>
      <c r="G46" s="1820"/>
      <c r="H46" s="1821"/>
      <c r="I46" s="344">
        <v>0</v>
      </c>
      <c r="J46" s="401"/>
      <c r="K46" s="238">
        <v>0</v>
      </c>
      <c r="L46" s="1487"/>
      <c r="M46" s="401"/>
      <c r="N46" s="1488"/>
    </row>
    <row r="47" spans="1:51" ht="32.25" thickBot="1" x14ac:dyDescent="0.3">
      <c r="A47" s="270" t="s">
        <v>327</v>
      </c>
      <c r="B47" s="66" t="s">
        <v>604</v>
      </c>
      <c r="C47" s="66" t="s">
        <v>527</v>
      </c>
      <c r="D47" s="1796">
        <v>0</v>
      </c>
      <c r="E47" s="1824"/>
      <c r="F47" s="1824"/>
      <c r="G47" s="1824"/>
      <c r="H47" s="1825"/>
      <c r="I47" s="1797">
        <v>0</v>
      </c>
      <c r="J47" s="764"/>
      <c r="K47" s="340">
        <v>0</v>
      </c>
      <c r="L47" s="388">
        <v>0</v>
      </c>
      <c r="M47" s="1921"/>
      <c r="N47" s="339">
        <v>0</v>
      </c>
    </row>
    <row r="48" spans="1:51" s="452" customFormat="1" ht="16.5" thickTop="1" x14ac:dyDescent="0.25">
      <c r="A48" s="702"/>
      <c r="B48" s="702"/>
      <c r="C48" s="703"/>
      <c r="D48" s="1798"/>
      <c r="E48" s="1798"/>
      <c r="F48" s="1798"/>
      <c r="G48" s="1798"/>
      <c r="H48" s="1798"/>
      <c r="I48" s="1798"/>
      <c r="J48" s="464"/>
      <c r="K48" s="464"/>
      <c r="L48" s="704"/>
      <c r="M48" s="464"/>
      <c r="N48" s="464"/>
    </row>
    <row r="49" spans="1:14" ht="16.5" thickBot="1" x14ac:dyDescent="0.3">
      <c r="A49" s="61"/>
      <c r="B49" s="72"/>
      <c r="C49" s="61"/>
      <c r="D49" s="1799"/>
      <c r="E49" s="1799"/>
      <c r="F49" s="1799"/>
      <c r="G49" s="1799"/>
      <c r="H49" s="1799"/>
      <c r="I49" s="1799"/>
      <c r="J49" s="464"/>
      <c r="K49" s="245"/>
      <c r="L49" s="700"/>
      <c r="M49" s="245"/>
      <c r="N49" s="245"/>
    </row>
    <row r="50" spans="1:14" ht="30" customHeight="1" thickTop="1" x14ac:dyDescent="0.25">
      <c r="A50" s="2445" t="s">
        <v>445</v>
      </c>
      <c r="B50" s="2445"/>
      <c r="C50" s="2445"/>
      <c r="D50" s="2459">
        <v>2023</v>
      </c>
      <c r="E50" s="2459"/>
      <c r="F50" s="2459"/>
      <c r="G50" s="2459"/>
      <c r="H50" s="2459"/>
      <c r="I50" s="2459"/>
      <c r="J50" s="2459"/>
      <c r="K50" s="2459"/>
      <c r="L50" s="2459">
        <v>2022</v>
      </c>
      <c r="M50" s="2459"/>
      <c r="N50" s="2499"/>
    </row>
    <row r="51" spans="1:14" s="452" customFormat="1" ht="39.950000000000003" customHeight="1" x14ac:dyDescent="0.25">
      <c r="A51" s="69" t="s">
        <v>446</v>
      </c>
      <c r="B51" s="283" t="s">
        <v>447</v>
      </c>
      <c r="C51" s="431" t="s">
        <v>448</v>
      </c>
      <c r="D51" s="221" t="s">
        <v>449</v>
      </c>
      <c r="E51" s="222" t="s">
        <v>450</v>
      </c>
      <c r="F51" s="222" t="s">
        <v>451</v>
      </c>
      <c r="G51" s="222" t="s">
        <v>452</v>
      </c>
      <c r="H51" s="223" t="s">
        <v>508</v>
      </c>
      <c r="I51" s="224" t="s">
        <v>411</v>
      </c>
      <c r="J51" s="225" t="s">
        <v>412</v>
      </c>
      <c r="K51" s="486" t="s">
        <v>413</v>
      </c>
      <c r="L51" s="224" t="s">
        <v>411</v>
      </c>
      <c r="M51" s="225" t="s">
        <v>412</v>
      </c>
      <c r="N51" s="619" t="s">
        <v>413</v>
      </c>
    </row>
    <row r="52" spans="1:14" s="452" customFormat="1" ht="27" customHeight="1" x14ac:dyDescent="0.25">
      <c r="A52" s="2464" t="s">
        <v>605</v>
      </c>
      <c r="B52" s="2464"/>
      <c r="C52" s="2464"/>
      <c r="D52" s="474"/>
      <c r="E52" s="475"/>
      <c r="F52" s="475"/>
      <c r="G52" s="475"/>
      <c r="H52" s="476"/>
      <c r="I52" s="477"/>
      <c r="J52" s="478"/>
      <c r="K52" s="479"/>
      <c r="L52" s="690"/>
      <c r="M52" s="691"/>
      <c r="N52" s="692"/>
    </row>
    <row r="53" spans="1:14" ht="24" customHeight="1" x14ac:dyDescent="0.25">
      <c r="A53" s="2463" t="s">
        <v>606</v>
      </c>
      <c r="B53" s="2463"/>
      <c r="C53" s="2463"/>
      <c r="D53" s="131"/>
      <c r="E53" s="132"/>
      <c r="F53" s="132"/>
      <c r="G53" s="132"/>
      <c r="H53" s="133"/>
      <c r="I53" s="173"/>
      <c r="J53" s="706"/>
      <c r="K53" s="166"/>
      <c r="L53" s="511"/>
      <c r="M53" s="157"/>
      <c r="N53" s="62"/>
    </row>
    <row r="54" spans="1:14" ht="18" x14ac:dyDescent="0.25">
      <c r="A54" s="443"/>
      <c r="B54" s="61" t="s">
        <v>1783</v>
      </c>
      <c r="C54" s="701" t="s">
        <v>543</v>
      </c>
      <c r="D54" s="140">
        <v>2572</v>
      </c>
      <c r="E54" s="1822"/>
      <c r="F54" s="1822"/>
      <c r="G54" s="1822"/>
      <c r="H54" s="1823"/>
      <c r="I54" s="176">
        <v>2572</v>
      </c>
      <c r="J54" s="343"/>
      <c r="K54" s="167">
        <v>2572</v>
      </c>
      <c r="L54" s="174">
        <v>736</v>
      </c>
      <c r="M54" s="1917"/>
      <c r="N54" s="13">
        <v>736</v>
      </c>
    </row>
    <row r="55" spans="1:14" x14ac:dyDescent="0.25">
      <c r="A55" s="443"/>
      <c r="B55" s="72" t="s">
        <v>607</v>
      </c>
      <c r="C55" s="61" t="s">
        <v>543</v>
      </c>
      <c r="D55" s="140">
        <v>132</v>
      </c>
      <c r="E55" s="1822"/>
      <c r="F55" s="1822"/>
      <c r="G55" s="1822"/>
      <c r="H55" s="1823"/>
      <c r="I55" s="176">
        <v>132</v>
      </c>
      <c r="J55" s="343"/>
      <c r="K55" s="167">
        <v>132</v>
      </c>
      <c r="L55" s="1489"/>
      <c r="M55" s="343"/>
      <c r="N55" s="463"/>
    </row>
    <row r="56" spans="1:14" ht="24" customHeight="1" x14ac:dyDescent="0.25">
      <c r="A56" s="2463" t="s">
        <v>608</v>
      </c>
      <c r="B56" s="2472"/>
      <c r="C56" s="2472"/>
      <c r="D56" s="131"/>
      <c r="E56" s="132"/>
      <c r="F56" s="132"/>
      <c r="G56" s="132"/>
      <c r="H56" s="133"/>
      <c r="I56" s="173"/>
      <c r="J56" s="706"/>
      <c r="K56" s="166"/>
      <c r="L56" s="511"/>
      <c r="M56" s="157"/>
      <c r="N56" s="62"/>
    </row>
    <row r="57" spans="1:14" ht="16.5" thickBot="1" x14ac:dyDescent="0.3">
      <c r="A57" s="444"/>
      <c r="B57" s="66" t="s">
        <v>609</v>
      </c>
      <c r="C57" s="707" t="s">
        <v>543</v>
      </c>
      <c r="D57" s="699">
        <v>132</v>
      </c>
      <c r="E57" s="1826"/>
      <c r="F57" s="1826"/>
      <c r="G57" s="1826"/>
      <c r="H57" s="1827"/>
      <c r="I57" s="347">
        <v>132</v>
      </c>
      <c r="J57" s="2324">
        <v>52</v>
      </c>
      <c r="K57" s="2320">
        <v>184</v>
      </c>
      <c r="L57" s="252">
        <v>33</v>
      </c>
      <c r="M57" s="253">
        <v>23</v>
      </c>
      <c r="N57" s="15">
        <v>56</v>
      </c>
    </row>
    <row r="58" spans="1:14" s="452" customFormat="1" ht="16.5" thickTop="1" x14ac:dyDescent="0.25">
      <c r="A58" s="702"/>
      <c r="C58" s="702"/>
      <c r="D58" s="1798"/>
      <c r="E58" s="1798"/>
      <c r="F58" s="1798"/>
      <c r="G58" s="1798"/>
      <c r="H58" s="1798"/>
      <c r="I58" s="1798"/>
      <c r="J58" s="464"/>
      <c r="K58" s="464"/>
      <c r="L58" s="704"/>
      <c r="M58" s="464"/>
      <c r="N58" s="464"/>
    </row>
    <row r="59" spans="1:14" s="452" customFormat="1" x14ac:dyDescent="0.25">
      <c r="B59" s="705"/>
      <c r="C59" s="705"/>
    </row>
    <row r="60" spans="1:14" s="452" customFormat="1" ht="39.950000000000003" customHeight="1" x14ac:dyDescent="0.25">
      <c r="A60" s="2501" t="s">
        <v>1781</v>
      </c>
      <c r="B60" s="2501"/>
      <c r="C60" s="2501"/>
    </row>
    <row r="61" spans="1:14" ht="39.950000000000003" customHeight="1" x14ac:dyDescent="0.25">
      <c r="A61" s="2500" t="s">
        <v>610</v>
      </c>
      <c r="B61" s="2471"/>
      <c r="C61" s="2471"/>
    </row>
    <row r="62" spans="1:14" ht="39.950000000000003" customHeight="1" x14ac:dyDescent="0.25">
      <c r="A62" s="2500" t="s">
        <v>611</v>
      </c>
      <c r="B62" s="2471"/>
      <c r="C62" s="2471"/>
    </row>
    <row r="63" spans="1:14" ht="20.100000000000001" customHeight="1" x14ac:dyDescent="0.25">
      <c r="A63" s="2471" t="s">
        <v>612</v>
      </c>
      <c r="B63" s="2471"/>
      <c r="C63" s="2471"/>
    </row>
    <row r="64" spans="1:14" ht="39.950000000000003" customHeight="1" x14ac:dyDescent="0.25">
      <c r="A64" s="2471" t="s">
        <v>613</v>
      </c>
      <c r="B64" s="2471"/>
      <c r="C64" s="2471"/>
    </row>
    <row r="65" spans="1:3" ht="15.75" customHeight="1" x14ac:dyDescent="0.25">
      <c r="A65" s="2471" t="s">
        <v>1782</v>
      </c>
      <c r="B65" s="2471"/>
      <c r="C65" s="2471"/>
    </row>
    <row r="66" spans="1:3" x14ac:dyDescent="0.25">
      <c r="A66" s="2471"/>
      <c r="B66" s="2471"/>
      <c r="C66" s="2471"/>
    </row>
  </sheetData>
  <sheetProtection algorithmName="SHA-512" hashValue="0Do0M3qNXIVNH5fj8OqCjYZv5JQU/B9+QsQ+yQ5nrVxyi137GEDQbty39qDDiOr2zOjP4lQtXv0TSJMNdAkH4w==" saltValue="IQYj3Tz7P/SenRAiuyxnIg==" spinCount="100000" sheet="1" objects="1" scenarios="1" sort="0" autoFilter="0" pivotTables="0"/>
  <mergeCells count="46">
    <mergeCell ref="T9:AA9"/>
    <mergeCell ref="AB9:AI9"/>
    <mergeCell ref="AJ9:AQ9"/>
    <mergeCell ref="AR9:AY9"/>
    <mergeCell ref="A1:C4"/>
    <mergeCell ref="A7:C7"/>
    <mergeCell ref="F7:G7"/>
    <mergeCell ref="A9:C9"/>
    <mergeCell ref="B15:B16"/>
    <mergeCell ref="D38:K38"/>
    <mergeCell ref="L9:S9"/>
    <mergeCell ref="D9:K9"/>
    <mergeCell ref="L38:N38"/>
    <mergeCell ref="A11:C11"/>
    <mergeCell ref="A12:C12"/>
    <mergeCell ref="B13:B14"/>
    <mergeCell ref="A38:C38"/>
    <mergeCell ref="A13:A14"/>
    <mergeCell ref="A15:A16"/>
    <mergeCell ref="A26:C26"/>
    <mergeCell ref="D26:K26"/>
    <mergeCell ref="L26:S26"/>
    <mergeCell ref="A41:C41"/>
    <mergeCell ref="A61:C61"/>
    <mergeCell ref="A17:C17"/>
    <mergeCell ref="A22:C22"/>
    <mergeCell ref="A29:C29"/>
    <mergeCell ref="A53:C53"/>
    <mergeCell ref="A43:C43"/>
    <mergeCell ref="A56:C56"/>
    <mergeCell ref="A40:C40"/>
    <mergeCell ref="A52:C52"/>
    <mergeCell ref="A50:C50"/>
    <mergeCell ref="T26:AA26"/>
    <mergeCell ref="AB26:AI26"/>
    <mergeCell ref="AJ26:AQ26"/>
    <mergeCell ref="AR26:AY26"/>
    <mergeCell ref="A28:C28"/>
    <mergeCell ref="D50:K50"/>
    <mergeCell ref="L50:N50"/>
    <mergeCell ref="A66:C66"/>
    <mergeCell ref="A63:C63"/>
    <mergeCell ref="A62:C62"/>
    <mergeCell ref="A64:C64"/>
    <mergeCell ref="A60:C60"/>
    <mergeCell ref="A65:C65"/>
  </mergeCells>
  <phoneticPr fontId="9" type="noConversion"/>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CB84B-395B-4817-A7CB-E23CCDC7360B}">
  <sheetPr codeName="Hoja14">
    <tabColor theme="7" tint="0.39997558519241921"/>
    <outlinePr summaryBelow="0" summaryRight="0"/>
    <pageSetUpPr autoPageBreaks="0"/>
  </sheetPr>
  <dimension ref="A1:BE224"/>
  <sheetViews>
    <sheetView showGridLines="0" zoomScale="80" zoomScaleNormal="80" workbookViewId="0">
      <pane xSplit="3" topLeftCell="D1" activePane="topRight" state="frozen"/>
      <selection activeCell="C194" sqref="C194"/>
      <selection pane="topRight" sqref="A1:C4"/>
    </sheetView>
  </sheetViews>
  <sheetFormatPr baseColWidth="10" defaultColWidth="10.875" defaultRowHeight="15.75" x14ac:dyDescent="0.25"/>
  <cols>
    <col min="1" max="1" width="18.625" style="5" customWidth="1"/>
    <col min="2" max="2" width="50.625" style="5" customWidth="1"/>
    <col min="3" max="3" width="35.625" style="5" customWidth="1"/>
    <col min="4" max="89" width="15.625" style="5" customWidth="1"/>
    <col min="90" max="16384" width="10.875" style="5"/>
  </cols>
  <sheetData>
    <row r="1" spans="1:51" ht="15.6" customHeight="1" x14ac:dyDescent="0.25">
      <c r="A1" s="2349" t="s">
        <v>443</v>
      </c>
      <c r="B1" s="2349"/>
      <c r="C1" s="2349"/>
    </row>
    <row r="2" spans="1:51" ht="15.6" customHeight="1" x14ac:dyDescent="0.25">
      <c r="A2" s="2349"/>
      <c r="B2" s="2349"/>
      <c r="C2" s="2349"/>
      <c r="F2" s="82"/>
      <c r="H2" s="1502"/>
      <c r="I2" s="1502"/>
      <c r="J2" s="1502"/>
      <c r="K2" s="1502"/>
      <c r="L2" s="1502"/>
      <c r="M2" s="1502"/>
      <c r="N2" s="1502"/>
    </row>
    <row r="3" spans="1:51" ht="15.6" customHeight="1" x14ac:dyDescent="0.25">
      <c r="A3" s="2349"/>
      <c r="B3" s="2349"/>
      <c r="C3" s="2349"/>
      <c r="E3" s="2503"/>
      <c r="F3" s="2503"/>
      <c r="J3" s="84"/>
      <c r="K3" s="84"/>
    </row>
    <row r="4" spans="1:51" ht="15.6" customHeight="1" x14ac:dyDescent="0.25">
      <c r="A4" s="2349"/>
      <c r="B4" s="2349"/>
      <c r="C4" s="2349"/>
      <c r="D4" s="86"/>
      <c r="E4" s="86"/>
      <c r="F4" s="86"/>
      <c r="G4" s="86"/>
      <c r="H4" s="86"/>
      <c r="J4" s="84"/>
    </row>
    <row r="5" spans="1:51" ht="15.6" customHeight="1" x14ac:dyDescent="0.25">
      <c r="F5" s="84"/>
      <c r="G5" s="84"/>
      <c r="H5" s="84"/>
    </row>
    <row r="6" spans="1:51" ht="15.6" customHeight="1" x14ac:dyDescent="0.25">
      <c r="E6" s="82"/>
      <c r="I6" s="86"/>
    </row>
    <row r="7" spans="1:51" ht="31.5" customHeight="1" x14ac:dyDescent="0.25">
      <c r="A7" s="2397" t="s">
        <v>614</v>
      </c>
      <c r="B7" s="2397"/>
      <c r="C7" s="2397"/>
      <c r="D7" s="86"/>
      <c r="E7" s="86"/>
      <c r="F7" s="86"/>
      <c r="G7" s="86"/>
      <c r="H7" s="86"/>
      <c r="I7" s="86"/>
      <c r="J7" s="86"/>
      <c r="K7" s="86"/>
      <c r="L7" s="884"/>
      <c r="M7" s="884"/>
      <c r="N7" s="884"/>
      <c r="O7" s="884"/>
      <c r="P7" s="884"/>
      <c r="Q7" s="884"/>
      <c r="R7" s="884"/>
      <c r="S7" s="884"/>
      <c r="T7" s="884"/>
      <c r="U7" s="884"/>
      <c r="V7" s="884"/>
      <c r="W7" s="884"/>
      <c r="X7" s="884"/>
      <c r="Y7" s="884"/>
      <c r="Z7" s="884"/>
      <c r="AA7" s="884"/>
      <c r="AB7" s="884"/>
      <c r="AC7" s="884"/>
      <c r="AD7" s="884"/>
      <c r="AE7" s="884"/>
      <c r="AF7" s="884"/>
      <c r="AG7" s="884"/>
      <c r="AH7" s="884"/>
      <c r="AI7" s="884"/>
      <c r="AJ7" s="884"/>
      <c r="AK7" s="884"/>
      <c r="AL7" s="884"/>
      <c r="AM7" s="884"/>
      <c r="AN7" s="884"/>
      <c r="AO7" s="884"/>
      <c r="AP7" s="884"/>
      <c r="AQ7" s="884"/>
      <c r="AR7" s="884"/>
      <c r="AS7" s="884"/>
      <c r="AT7" s="884"/>
      <c r="AU7" s="884"/>
      <c r="AV7" s="884"/>
      <c r="AW7" s="884"/>
      <c r="AX7" s="884"/>
      <c r="AY7" s="884"/>
    </row>
    <row r="8" spans="1:51" ht="16.5" thickBot="1" x14ac:dyDescent="0.3"/>
    <row r="9" spans="1:51" s="12" customFormat="1" ht="30" customHeight="1" thickTop="1" x14ac:dyDescent="0.25">
      <c r="A9" s="2445" t="s">
        <v>445</v>
      </c>
      <c r="B9" s="2445"/>
      <c r="C9" s="2445"/>
      <c r="D9" s="2459">
        <v>2023</v>
      </c>
      <c r="E9" s="2459"/>
      <c r="F9" s="2459"/>
      <c r="G9" s="2459"/>
      <c r="H9" s="2459"/>
      <c r="I9" s="2459"/>
      <c r="J9" s="2459"/>
      <c r="K9" s="2459"/>
      <c r="L9" s="2459">
        <v>2022</v>
      </c>
      <c r="M9" s="2459"/>
      <c r="N9" s="2459"/>
      <c r="O9" s="2459"/>
      <c r="P9" s="2459"/>
      <c r="Q9" s="2459"/>
      <c r="R9" s="2459"/>
      <c r="S9" s="2459"/>
      <c r="T9" s="2520">
        <v>2021</v>
      </c>
      <c r="U9" s="2520"/>
      <c r="V9" s="2520"/>
      <c r="W9" s="2520"/>
      <c r="X9" s="2520"/>
      <c r="Y9" s="2520"/>
      <c r="Z9" s="2520"/>
      <c r="AA9" s="2520"/>
      <c r="AB9" s="2520">
        <v>2020</v>
      </c>
      <c r="AC9" s="2520"/>
      <c r="AD9" s="2520"/>
      <c r="AE9" s="2520"/>
      <c r="AF9" s="2520"/>
      <c r="AG9" s="2520"/>
      <c r="AH9" s="2520"/>
      <c r="AI9" s="2520"/>
      <c r="AJ9" s="2520">
        <v>2019</v>
      </c>
      <c r="AK9" s="2520"/>
      <c r="AL9" s="2520"/>
      <c r="AM9" s="2520"/>
      <c r="AN9" s="2520"/>
      <c r="AO9" s="2520"/>
      <c r="AP9" s="2520"/>
      <c r="AQ9" s="2459"/>
      <c r="AR9" s="2459">
        <v>2018</v>
      </c>
      <c r="AS9" s="2444"/>
      <c r="AT9" s="2444"/>
      <c r="AU9" s="2444"/>
      <c r="AV9" s="2444"/>
      <c r="AW9" s="2444"/>
      <c r="AX9" s="2444"/>
      <c r="AY9" s="2466"/>
    </row>
    <row r="10" spans="1:51" s="7" customFormat="1" ht="39.950000000000003" customHeight="1" x14ac:dyDescent="0.25">
      <c r="A10" s="69" t="s">
        <v>446</v>
      </c>
      <c r="B10" s="283" t="s">
        <v>447</v>
      </c>
      <c r="C10" s="283" t="s">
        <v>448</v>
      </c>
      <c r="D10" s="221" t="s">
        <v>449</v>
      </c>
      <c r="E10" s="222" t="s">
        <v>450</v>
      </c>
      <c r="F10" s="222" t="s">
        <v>451</v>
      </c>
      <c r="G10" s="222" t="s">
        <v>452</v>
      </c>
      <c r="H10" s="223" t="s">
        <v>508</v>
      </c>
      <c r="I10" s="224" t="s">
        <v>411</v>
      </c>
      <c r="J10" s="225" t="s">
        <v>412</v>
      </c>
      <c r="K10" s="609" t="s">
        <v>413</v>
      </c>
      <c r="L10" s="221" t="s">
        <v>449</v>
      </c>
      <c r="M10" s="222" t="s">
        <v>450</v>
      </c>
      <c r="N10" s="222" t="s">
        <v>451</v>
      </c>
      <c r="O10" s="222" t="s">
        <v>452</v>
      </c>
      <c r="P10" s="277" t="s">
        <v>508</v>
      </c>
      <c r="Q10" s="224" t="s">
        <v>411</v>
      </c>
      <c r="R10" s="225" t="s">
        <v>412</v>
      </c>
      <c r="S10" s="486" t="s">
        <v>413</v>
      </c>
      <c r="T10" s="221" t="s">
        <v>449</v>
      </c>
      <c r="U10" s="222" t="s">
        <v>450</v>
      </c>
      <c r="V10" s="222" t="s">
        <v>451</v>
      </c>
      <c r="W10" s="222" t="s">
        <v>452</v>
      </c>
      <c r="X10" s="277" t="s">
        <v>508</v>
      </c>
      <c r="Y10" s="224" t="s">
        <v>411</v>
      </c>
      <c r="Z10" s="225" t="s">
        <v>412</v>
      </c>
      <c r="AA10" s="486" t="s">
        <v>413</v>
      </c>
      <c r="AB10" s="221" t="s">
        <v>449</v>
      </c>
      <c r="AC10" s="222" t="s">
        <v>450</v>
      </c>
      <c r="AD10" s="222" t="s">
        <v>451</v>
      </c>
      <c r="AE10" s="222" t="s">
        <v>452</v>
      </c>
      <c r="AF10" s="277" t="s">
        <v>508</v>
      </c>
      <c r="AG10" s="224" t="s">
        <v>411</v>
      </c>
      <c r="AH10" s="225" t="s">
        <v>412</v>
      </c>
      <c r="AI10" s="486" t="s">
        <v>413</v>
      </c>
      <c r="AJ10" s="221" t="s">
        <v>449</v>
      </c>
      <c r="AK10" s="222" t="s">
        <v>450</v>
      </c>
      <c r="AL10" s="222" t="s">
        <v>451</v>
      </c>
      <c r="AM10" s="222" t="s">
        <v>452</v>
      </c>
      <c r="AN10" s="277" t="s">
        <v>508</v>
      </c>
      <c r="AO10" s="224" t="s">
        <v>411</v>
      </c>
      <c r="AP10" s="225" t="s">
        <v>412</v>
      </c>
      <c r="AQ10" s="486" t="s">
        <v>413</v>
      </c>
      <c r="AR10" s="221" t="s">
        <v>449</v>
      </c>
      <c r="AS10" s="222" t="s">
        <v>450</v>
      </c>
      <c r="AT10" s="222" t="s">
        <v>451</v>
      </c>
      <c r="AU10" s="222" t="s">
        <v>452</v>
      </c>
      <c r="AV10" s="277" t="s">
        <v>508</v>
      </c>
      <c r="AW10" s="224" t="s">
        <v>411</v>
      </c>
      <c r="AX10" s="225" t="s">
        <v>412</v>
      </c>
      <c r="AY10" s="226" t="s">
        <v>413</v>
      </c>
    </row>
    <row r="11" spans="1:51" ht="27" customHeight="1" x14ac:dyDescent="0.25">
      <c r="A11" s="2521" t="s">
        <v>615</v>
      </c>
      <c r="B11" s="2521"/>
      <c r="C11" s="2521"/>
      <c r="D11" s="474"/>
      <c r="E11" s="475"/>
      <c r="F11" s="475"/>
      <c r="G11" s="475"/>
      <c r="H11" s="476"/>
      <c r="I11" s="477"/>
      <c r="J11" s="478"/>
      <c r="K11" s="614"/>
      <c r="L11" s="474"/>
      <c r="M11" s="475"/>
      <c r="N11" s="475"/>
      <c r="O11" s="475"/>
      <c r="P11" s="517"/>
      <c r="Q11" s="477"/>
      <c r="R11" s="478"/>
      <c r="S11" s="479"/>
      <c r="T11" s="474"/>
      <c r="U11" s="475"/>
      <c r="V11" s="475"/>
      <c r="W11" s="475"/>
      <c r="X11" s="517"/>
      <c r="Y11" s="477"/>
      <c r="Z11" s="478"/>
      <c r="AA11" s="479"/>
      <c r="AB11" s="474"/>
      <c r="AC11" s="475"/>
      <c r="AD11" s="475"/>
      <c r="AE11" s="475"/>
      <c r="AF11" s="517"/>
      <c r="AG11" s="477"/>
      <c r="AH11" s="478"/>
      <c r="AI11" s="479"/>
      <c r="AJ11" s="474"/>
      <c r="AK11" s="475"/>
      <c r="AL11" s="475"/>
      <c r="AM11" s="475"/>
      <c r="AN11" s="517"/>
      <c r="AO11" s="477"/>
      <c r="AP11" s="478"/>
      <c r="AQ11" s="479"/>
      <c r="AR11" s="474"/>
      <c r="AS11" s="475"/>
      <c r="AT11" s="475"/>
      <c r="AU11" s="475"/>
      <c r="AV11" s="517"/>
      <c r="AW11" s="477"/>
      <c r="AX11" s="478"/>
      <c r="AY11" s="481"/>
    </row>
    <row r="12" spans="1:51" s="6" customFormat="1" ht="24" customHeight="1" x14ac:dyDescent="0.25">
      <c r="A12" s="2463" t="s">
        <v>160</v>
      </c>
      <c r="B12" s="2463"/>
      <c r="C12" s="2463"/>
      <c r="D12" s="131"/>
      <c r="E12" s="132"/>
      <c r="F12" s="132"/>
      <c r="G12" s="132"/>
      <c r="H12" s="133"/>
      <c r="I12" s="173"/>
      <c r="J12" s="157"/>
      <c r="K12" s="244"/>
      <c r="L12" s="131"/>
      <c r="M12" s="132"/>
      <c r="N12" s="132"/>
      <c r="O12" s="132"/>
      <c r="P12" s="278"/>
      <c r="Q12" s="173"/>
      <c r="R12" s="157"/>
      <c r="S12" s="166"/>
      <c r="T12" s="131"/>
      <c r="U12" s="132"/>
      <c r="V12" s="132"/>
      <c r="W12" s="132"/>
      <c r="X12" s="278"/>
      <c r="Y12" s="173"/>
      <c r="Z12" s="157"/>
      <c r="AA12" s="166"/>
      <c r="AB12" s="131"/>
      <c r="AC12" s="132"/>
      <c r="AD12" s="132"/>
      <c r="AE12" s="132"/>
      <c r="AF12" s="278"/>
      <c r="AG12" s="173"/>
      <c r="AH12" s="157"/>
      <c r="AI12" s="166"/>
      <c r="AJ12" s="131"/>
      <c r="AK12" s="132"/>
      <c r="AL12" s="132"/>
      <c r="AM12" s="132"/>
      <c r="AN12" s="278"/>
      <c r="AO12" s="173"/>
      <c r="AP12" s="157"/>
      <c r="AQ12" s="166"/>
      <c r="AR12" s="131"/>
      <c r="AS12" s="132"/>
      <c r="AT12" s="132"/>
      <c r="AU12" s="132"/>
      <c r="AV12" s="278"/>
      <c r="AW12" s="173"/>
      <c r="AX12" s="157"/>
      <c r="AY12" s="62"/>
    </row>
    <row r="13" spans="1:51" s="52" customFormat="1" x14ac:dyDescent="0.25">
      <c r="A13" s="1226" t="s">
        <v>616</v>
      </c>
      <c r="B13" s="2522" t="s">
        <v>617</v>
      </c>
      <c r="C13" s="1085" t="s">
        <v>618</v>
      </c>
      <c r="D13" s="149">
        <v>244.99999999999994</v>
      </c>
      <c r="E13" s="150">
        <v>260.25</v>
      </c>
      <c r="F13" s="150">
        <v>529.25000000000023</v>
      </c>
      <c r="G13" s="150">
        <v>146.75</v>
      </c>
      <c r="H13" s="151">
        <v>121.16666666666663</v>
      </c>
      <c r="I13" s="174">
        <v>1302.4166666666699</v>
      </c>
      <c r="J13" s="158">
        <v>289.75</v>
      </c>
      <c r="K13" s="9">
        <v>1592.1666666666699</v>
      </c>
      <c r="L13" s="149">
        <v>217.5</v>
      </c>
      <c r="M13" s="150">
        <v>197.66666666666666</v>
      </c>
      <c r="N13" s="150">
        <v>435.58333333333331</v>
      </c>
      <c r="O13" s="150">
        <v>103.75</v>
      </c>
      <c r="P13" s="286">
        <v>101.5</v>
      </c>
      <c r="Q13" s="174">
        <v>1056</v>
      </c>
      <c r="R13" s="158">
        <v>239.08333333333334</v>
      </c>
      <c r="S13" s="171">
        <v>1295.0833333333333</v>
      </c>
      <c r="T13" s="149">
        <v>203.41666666666666</v>
      </c>
      <c r="U13" s="150">
        <v>145.25</v>
      </c>
      <c r="V13" s="150">
        <v>347.91666666666669</v>
      </c>
      <c r="W13" s="150">
        <v>82.666666666666671</v>
      </c>
      <c r="X13" s="286">
        <v>85.666666666666671</v>
      </c>
      <c r="Y13" s="180">
        <v>864.91666666666652</v>
      </c>
      <c r="Z13" s="181">
        <v>190</v>
      </c>
      <c r="AA13" s="171">
        <v>1054.9166666666665</v>
      </c>
      <c r="AB13" s="149">
        <v>174.41666666666666</v>
      </c>
      <c r="AC13" s="150">
        <v>100.25</v>
      </c>
      <c r="AD13" s="150">
        <v>231.25</v>
      </c>
      <c r="AE13" s="150">
        <v>69.083333333333329</v>
      </c>
      <c r="AF13" s="286">
        <v>56.833333333333336</v>
      </c>
      <c r="AG13" s="180">
        <v>631.83333333333337</v>
      </c>
      <c r="AH13" s="181">
        <v>154</v>
      </c>
      <c r="AI13" s="171">
        <v>785.83333333333337</v>
      </c>
      <c r="AJ13" s="149">
        <v>150.25</v>
      </c>
      <c r="AK13" s="150">
        <v>77.833333333333343</v>
      </c>
      <c r="AL13" s="150">
        <v>163.25</v>
      </c>
      <c r="AM13" s="150">
        <v>53.166666666666671</v>
      </c>
      <c r="AN13" s="286">
        <v>42.75</v>
      </c>
      <c r="AO13" s="180">
        <v>487.25000000000006</v>
      </c>
      <c r="AP13" s="181">
        <v>142.27272727272728</v>
      </c>
      <c r="AQ13" s="171">
        <v>629.52272727272737</v>
      </c>
      <c r="AR13" s="149">
        <v>124.25</v>
      </c>
      <c r="AS13" s="150">
        <v>64.833333333333329</v>
      </c>
      <c r="AT13" s="150">
        <v>170.66666666666669</v>
      </c>
      <c r="AU13" s="150">
        <v>42</v>
      </c>
      <c r="AV13" s="286">
        <v>36.083333333333336</v>
      </c>
      <c r="AW13" s="180">
        <v>437.83333333333331</v>
      </c>
      <c r="AX13" s="181">
        <v>118.5</v>
      </c>
      <c r="AY13" s="213">
        <v>556.33333333333326</v>
      </c>
    </row>
    <row r="14" spans="1:51" s="6" customFormat="1" ht="31.5" x14ac:dyDescent="0.25">
      <c r="A14" s="87" t="s">
        <v>619</v>
      </c>
      <c r="B14" s="2522"/>
      <c r="C14" s="1070" t="s">
        <v>620</v>
      </c>
      <c r="D14" s="370">
        <v>0.37871956717763744</v>
      </c>
      <c r="E14" s="371">
        <v>0.22547108512020797</v>
      </c>
      <c r="F14" s="371">
        <v>0.2114814691485466</v>
      </c>
      <c r="G14" s="371">
        <v>0.16049945315348157</v>
      </c>
      <c r="H14" s="304">
        <v>0.13163135976824181</v>
      </c>
      <c r="I14" s="239">
        <v>0.21216893148527749</v>
      </c>
      <c r="J14" s="232">
        <v>0.20664217015146594</v>
      </c>
      <c r="K14" s="238">
        <v>0.21114635251472633</v>
      </c>
      <c r="L14" s="230">
        <v>0.3423399790136411</v>
      </c>
      <c r="M14" s="231">
        <v>0.18493684702947139</v>
      </c>
      <c r="N14" s="231">
        <v>0.18092139420580802</v>
      </c>
      <c r="O14" s="231">
        <v>0.12177230046948356</v>
      </c>
      <c r="P14" s="232">
        <v>0.11234089651355839</v>
      </c>
      <c r="Q14" s="239">
        <v>0.1799821040521539</v>
      </c>
      <c r="R14" s="232">
        <v>0.17289246145186002</v>
      </c>
      <c r="S14" s="238">
        <v>0.17864039725964409</v>
      </c>
      <c r="T14" s="230">
        <v>0.33102793599132097</v>
      </c>
      <c r="U14" s="231">
        <v>0.14966512107161301</v>
      </c>
      <c r="V14" s="231">
        <v>0.15623245893050899</v>
      </c>
      <c r="W14" s="231">
        <v>0.101276161306789</v>
      </c>
      <c r="X14" s="232">
        <v>9.3251088534107393E-2</v>
      </c>
      <c r="Y14" s="239">
        <v>0.15592980980138799</v>
      </c>
      <c r="Z14" s="232">
        <v>0.14221556886227499</v>
      </c>
      <c r="AA14" s="238">
        <v>0.15326779184928699</v>
      </c>
      <c r="AB14" s="230">
        <v>0.30210739030023093</v>
      </c>
      <c r="AC14" s="231">
        <v>0.10554483242674154</v>
      </c>
      <c r="AD14" s="231">
        <v>0.11033358514571986</v>
      </c>
      <c r="AE14" s="231">
        <v>8.7079831932773105E-2</v>
      </c>
      <c r="AF14" s="232">
        <v>6.258603285307883E-2</v>
      </c>
      <c r="AG14" s="239">
        <v>0.11866528938554484</v>
      </c>
      <c r="AH14" s="232">
        <v>0.11390532544378699</v>
      </c>
      <c r="AI14" s="238">
        <v>0.11770139044908762</v>
      </c>
      <c r="AJ14" s="230">
        <v>0.29198380566801618</v>
      </c>
      <c r="AK14" s="231">
        <v>8.3872126436781616E-2</v>
      </c>
      <c r="AL14" s="231">
        <v>7.9376012965964346E-2</v>
      </c>
      <c r="AM14" s="231">
        <v>6.659012629161884E-2</v>
      </c>
      <c r="AN14" s="232">
        <v>4.8164491597033142E-2</v>
      </c>
      <c r="AO14" s="239">
        <v>9.3968468251289738E-2</v>
      </c>
      <c r="AP14" s="232">
        <v>0.10113739175390979</v>
      </c>
      <c r="AQ14" s="238">
        <v>9.5498315790199531E-2</v>
      </c>
      <c r="AR14" s="378">
        <v>0.26653557382910265</v>
      </c>
      <c r="AS14" s="231">
        <v>7.1349963316214224E-2</v>
      </c>
      <c r="AT14" s="231">
        <v>8.3187781794548943E-2</v>
      </c>
      <c r="AU14" s="231">
        <v>5.3440780405047177E-2</v>
      </c>
      <c r="AV14" s="232">
        <v>4.0309067212809538E-2</v>
      </c>
      <c r="AW14" s="239">
        <v>8.5723609071626697E-2</v>
      </c>
      <c r="AX14" s="232">
        <v>8.652266504411317E-2</v>
      </c>
      <c r="AY14" s="324">
        <v>8.5892569958185894E-2</v>
      </c>
    </row>
    <row r="15" spans="1:51" s="6" customFormat="1" x14ac:dyDescent="0.25">
      <c r="A15" s="87" t="s">
        <v>616</v>
      </c>
      <c r="B15" s="2522"/>
      <c r="C15" s="1070" t="s">
        <v>621</v>
      </c>
      <c r="D15" s="134">
        <v>259</v>
      </c>
      <c r="E15" s="135">
        <v>307</v>
      </c>
      <c r="F15" s="135">
        <v>627</v>
      </c>
      <c r="G15" s="135">
        <v>175</v>
      </c>
      <c r="H15" s="136">
        <v>138</v>
      </c>
      <c r="I15" s="174">
        <v>1506</v>
      </c>
      <c r="J15" s="158">
        <v>321</v>
      </c>
      <c r="K15" s="9">
        <v>1827</v>
      </c>
      <c r="L15" s="134">
        <v>222</v>
      </c>
      <c r="M15" s="135">
        <v>254</v>
      </c>
      <c r="N15" s="135">
        <v>520</v>
      </c>
      <c r="O15" s="135">
        <v>136</v>
      </c>
      <c r="P15" s="258">
        <v>119</v>
      </c>
      <c r="Q15" s="174">
        <v>1251</v>
      </c>
      <c r="R15" s="158">
        <v>281</v>
      </c>
      <c r="S15" s="167">
        <v>1532</v>
      </c>
      <c r="T15" s="134">
        <v>217</v>
      </c>
      <c r="U15" s="135">
        <v>178</v>
      </c>
      <c r="V15" s="135">
        <v>414</v>
      </c>
      <c r="W15" s="135">
        <v>93</v>
      </c>
      <c r="X15" s="258">
        <v>100</v>
      </c>
      <c r="Y15" s="174">
        <v>1002</v>
      </c>
      <c r="Z15" s="158">
        <v>219</v>
      </c>
      <c r="AA15" s="167">
        <v>1221</v>
      </c>
      <c r="AB15" s="353"/>
      <c r="AC15" s="354"/>
      <c r="AD15" s="354"/>
      <c r="AE15" s="354"/>
      <c r="AF15" s="1056"/>
      <c r="AG15" s="174">
        <v>789</v>
      </c>
      <c r="AH15" s="158">
        <v>183</v>
      </c>
      <c r="AI15" s="167">
        <v>981</v>
      </c>
      <c r="AJ15" s="353"/>
      <c r="AK15" s="354"/>
      <c r="AL15" s="354"/>
      <c r="AM15" s="354"/>
      <c r="AN15" s="1056"/>
      <c r="AO15" s="174">
        <v>532</v>
      </c>
      <c r="AP15" s="158">
        <v>158</v>
      </c>
      <c r="AQ15" s="1768">
        <v>690</v>
      </c>
      <c r="AR15" s="353"/>
      <c r="AS15" s="354"/>
      <c r="AT15" s="354"/>
      <c r="AU15" s="354"/>
      <c r="AV15" s="1056"/>
      <c r="AW15" s="174">
        <v>453</v>
      </c>
      <c r="AX15" s="158">
        <v>120</v>
      </c>
      <c r="AY15" s="1998">
        <v>573</v>
      </c>
    </row>
    <row r="16" spans="1:51" s="6" customFormat="1" ht="31.5" x14ac:dyDescent="0.25">
      <c r="A16" s="87" t="s">
        <v>619</v>
      </c>
      <c r="B16" s="2522"/>
      <c r="C16" s="1070" t="s">
        <v>622</v>
      </c>
      <c r="D16" s="1504">
        <v>0.38370370370370366</v>
      </c>
      <c r="E16" s="1505">
        <v>0.25330033003300334</v>
      </c>
      <c r="F16" s="1505">
        <v>0.24096848578016905</v>
      </c>
      <c r="G16" s="1505">
        <v>0.18440463645943095</v>
      </c>
      <c r="H16" s="1506">
        <v>0.14870689655172409</v>
      </c>
      <c r="I16" s="1246">
        <v>0.23656927426955698</v>
      </c>
      <c r="J16" s="1245">
        <v>0.23143475126171592</v>
      </c>
      <c r="K16" s="1247">
        <v>0.23565071585192829</v>
      </c>
      <c r="L16" s="1243">
        <v>0.35238095238095241</v>
      </c>
      <c r="M16" s="1244">
        <v>0.22202797202797203</v>
      </c>
      <c r="N16" s="1244">
        <v>0.20933977455716588</v>
      </c>
      <c r="O16" s="1244">
        <v>0.15212527964205816</v>
      </c>
      <c r="P16" s="1245">
        <v>0.12768240343347639</v>
      </c>
      <c r="Q16" s="1246">
        <v>0.20562130177514792</v>
      </c>
      <c r="R16" s="1245">
        <v>0.19929078014184398</v>
      </c>
      <c r="S16" s="1247">
        <v>0.20443021083533494</v>
      </c>
      <c r="T16" s="1243">
        <v>0.33800000000000002</v>
      </c>
      <c r="U16" s="1244">
        <v>0.17499999999999999</v>
      </c>
      <c r="V16" s="1244">
        <v>0.17699999999999999</v>
      </c>
      <c r="W16" s="1244">
        <v>0.11200000000000002</v>
      </c>
      <c r="X16" s="1245">
        <v>0.109</v>
      </c>
      <c r="Y16" s="1246">
        <v>0.17399999999999999</v>
      </c>
      <c r="Z16" s="1245">
        <v>0.16400000000000003</v>
      </c>
      <c r="AA16" s="1247">
        <v>0.17243327213670387</v>
      </c>
      <c r="AB16" s="1248"/>
      <c r="AC16" s="1249"/>
      <c r="AD16" s="1249"/>
      <c r="AE16" s="1249"/>
      <c r="AF16" s="1250"/>
      <c r="AG16" s="1246">
        <v>0.14734121122599705</v>
      </c>
      <c r="AH16" s="1245">
        <v>0.13616071428571427</v>
      </c>
      <c r="AI16" s="1247">
        <v>0.14693327342170301</v>
      </c>
      <c r="AJ16" s="1248"/>
      <c r="AK16" s="1249"/>
      <c r="AL16" s="1249"/>
      <c r="AM16" s="1249"/>
      <c r="AN16" s="1250"/>
      <c r="AO16" s="1246">
        <v>0.10199999999999998</v>
      </c>
      <c r="AP16" s="1245">
        <v>0.11</v>
      </c>
      <c r="AQ16" s="1251">
        <v>0.10355695632597929</v>
      </c>
      <c r="AR16" s="1252"/>
      <c r="AS16" s="1253"/>
      <c r="AT16" s="1253"/>
      <c r="AU16" s="1253"/>
      <c r="AV16" s="1254"/>
      <c r="AW16" s="1246">
        <v>8.7999999999999995E-2</v>
      </c>
      <c r="AX16" s="1245">
        <v>0.09</v>
      </c>
      <c r="AY16" s="1255">
        <v>8.8412282055238392E-2</v>
      </c>
    </row>
    <row r="17" spans="1:55" s="6" customFormat="1" x14ac:dyDescent="0.25">
      <c r="A17" s="87" t="s">
        <v>616</v>
      </c>
      <c r="B17" s="2522" t="s">
        <v>623</v>
      </c>
      <c r="C17" s="1085" t="s">
        <v>624</v>
      </c>
      <c r="D17" s="134">
        <v>401.91666666666669</v>
      </c>
      <c r="E17" s="135">
        <v>894</v>
      </c>
      <c r="F17" s="135">
        <v>1973.3333333333333</v>
      </c>
      <c r="G17" s="135">
        <v>767.58333333333337</v>
      </c>
      <c r="H17" s="136">
        <v>799.33333333333337</v>
      </c>
      <c r="I17" s="174">
        <v>4836.166666666667</v>
      </c>
      <c r="J17" s="158">
        <v>1112.8333333333333</v>
      </c>
      <c r="K17" s="9">
        <v>5949</v>
      </c>
      <c r="L17" s="134">
        <v>417.83333333333331</v>
      </c>
      <c r="M17" s="135">
        <v>871.16666666666663</v>
      </c>
      <c r="N17" s="135">
        <v>1972</v>
      </c>
      <c r="O17" s="135">
        <v>748.25</v>
      </c>
      <c r="P17" s="258">
        <v>802</v>
      </c>
      <c r="Q17" s="174">
        <v>4811.25</v>
      </c>
      <c r="R17" s="158">
        <v>1143.3333333333333</v>
      </c>
      <c r="S17" s="167">
        <v>5954.583333333333</v>
      </c>
      <c r="T17" s="134">
        <v>411.08333333333337</v>
      </c>
      <c r="U17" s="135">
        <v>825.25</v>
      </c>
      <c r="V17" s="135">
        <v>1878.9999999999998</v>
      </c>
      <c r="W17" s="135">
        <v>733.58333333333337</v>
      </c>
      <c r="X17" s="258">
        <v>833</v>
      </c>
      <c r="Y17" s="174">
        <v>4681.9166666666661</v>
      </c>
      <c r="Z17" s="158">
        <v>1146</v>
      </c>
      <c r="AA17" s="167">
        <v>5827.9166666666661</v>
      </c>
      <c r="AB17" s="134">
        <v>402.91666666666674</v>
      </c>
      <c r="AC17" s="135">
        <v>849.58333333333337</v>
      </c>
      <c r="AD17" s="135">
        <v>1864.6666666666665</v>
      </c>
      <c r="AE17" s="135">
        <v>724.25</v>
      </c>
      <c r="AF17" s="258">
        <v>851.25</v>
      </c>
      <c r="AG17" s="174">
        <v>4692.6666666666661</v>
      </c>
      <c r="AH17" s="158">
        <v>1198</v>
      </c>
      <c r="AI17" s="167">
        <v>5890.6666666666661</v>
      </c>
      <c r="AJ17" s="134">
        <v>364.33333333333331</v>
      </c>
      <c r="AK17" s="135">
        <v>850.16666666666674</v>
      </c>
      <c r="AL17" s="135">
        <v>1893.4166666666667</v>
      </c>
      <c r="AM17" s="135">
        <v>745.25</v>
      </c>
      <c r="AN17" s="258">
        <v>844.83333333333337</v>
      </c>
      <c r="AO17" s="174">
        <v>4698</v>
      </c>
      <c r="AP17" s="158">
        <v>1264.4545454545455</v>
      </c>
      <c r="AQ17" s="167">
        <v>5962.454545454546</v>
      </c>
      <c r="AR17" s="134">
        <v>341.91666666666669</v>
      </c>
      <c r="AS17" s="135">
        <v>843.83333333333326</v>
      </c>
      <c r="AT17" s="135">
        <v>1880.9166666666665</v>
      </c>
      <c r="AU17" s="135">
        <v>743.91666666666663</v>
      </c>
      <c r="AV17" s="258">
        <v>859.08333333333337</v>
      </c>
      <c r="AW17" s="174">
        <v>4669.6666666666661</v>
      </c>
      <c r="AX17" s="158">
        <v>1251.0833333333333</v>
      </c>
      <c r="AY17" s="13">
        <v>5920.7499999999991</v>
      </c>
    </row>
    <row r="18" spans="1:55" s="52" customFormat="1" ht="31.5" x14ac:dyDescent="0.25">
      <c r="A18" s="958" t="s">
        <v>369</v>
      </c>
      <c r="B18" s="2522"/>
      <c r="C18" s="1070" t="s">
        <v>625</v>
      </c>
      <c r="D18" s="370">
        <v>0.62128043282236256</v>
      </c>
      <c r="E18" s="371">
        <v>0.77452891487979203</v>
      </c>
      <c r="F18" s="371">
        <v>0.7885185308514534</v>
      </c>
      <c r="G18" s="371">
        <v>0.83950054684651843</v>
      </c>
      <c r="H18" s="304">
        <v>0.86836864023175819</v>
      </c>
      <c r="I18" s="239">
        <v>0.78783106851472251</v>
      </c>
      <c r="J18" s="232">
        <v>0.79341690927455288</v>
      </c>
      <c r="K18" s="238">
        <v>0.78893100666394067</v>
      </c>
      <c r="L18" s="370">
        <v>0.65766002098635878</v>
      </c>
      <c r="M18" s="371">
        <v>0.81506315297052867</v>
      </c>
      <c r="N18" s="371">
        <v>0.81907860579419189</v>
      </c>
      <c r="O18" s="371">
        <v>0.87822769953051638</v>
      </c>
      <c r="P18" s="304">
        <v>0.88765910348644161</v>
      </c>
      <c r="Q18" s="239">
        <v>0.82001789594784613</v>
      </c>
      <c r="R18" s="232">
        <v>0.82710753854814001</v>
      </c>
      <c r="S18" s="296">
        <v>0.8213596027403558</v>
      </c>
      <c r="T18" s="370">
        <v>0.66897206400867903</v>
      </c>
      <c r="U18" s="371">
        <v>0.85033487892838711</v>
      </c>
      <c r="V18" s="371">
        <v>0.84376754106949103</v>
      </c>
      <c r="W18" s="371">
        <v>0.89872383869321093</v>
      </c>
      <c r="X18" s="304">
        <v>0.90674891146589265</v>
      </c>
      <c r="Y18" s="319">
        <v>0.84407019019861196</v>
      </c>
      <c r="Z18" s="304">
        <v>0.85778443113772496</v>
      </c>
      <c r="AA18" s="296">
        <v>0.84673220815071304</v>
      </c>
      <c r="AB18" s="370">
        <v>0.69789260969976907</v>
      </c>
      <c r="AC18" s="371">
        <v>0.89445516757325849</v>
      </c>
      <c r="AD18" s="371">
        <v>0.88966641485428011</v>
      </c>
      <c r="AE18" s="371">
        <v>0.91292016806722687</v>
      </c>
      <c r="AF18" s="304">
        <v>0.93741396714692116</v>
      </c>
      <c r="AG18" s="319">
        <v>0.88133471061445523</v>
      </c>
      <c r="AH18" s="304">
        <v>0.88609467455621305</v>
      </c>
      <c r="AI18" s="296">
        <v>0.88229860955091244</v>
      </c>
      <c r="AJ18" s="370">
        <v>0.70801619433198382</v>
      </c>
      <c r="AK18" s="371">
        <v>0.91612787356321834</v>
      </c>
      <c r="AL18" s="371">
        <v>0.92062398703403558</v>
      </c>
      <c r="AM18" s="371">
        <v>0.93340987370838124</v>
      </c>
      <c r="AN18" s="304">
        <v>0.95183550840296693</v>
      </c>
      <c r="AO18" s="319">
        <v>0.90603153174871021</v>
      </c>
      <c r="AP18" s="304">
        <v>0.89886260824609021</v>
      </c>
      <c r="AQ18" s="296">
        <v>0.90450168420980048</v>
      </c>
      <c r="AR18" s="379">
        <v>0.73346442617089735</v>
      </c>
      <c r="AS18" s="371">
        <v>0.92865003668378576</v>
      </c>
      <c r="AT18" s="371">
        <v>0.916812218205451</v>
      </c>
      <c r="AU18" s="371">
        <v>0.94655921959495293</v>
      </c>
      <c r="AV18" s="304">
        <v>0.95969093278719042</v>
      </c>
      <c r="AW18" s="319">
        <v>0.91427639092837321</v>
      </c>
      <c r="AX18" s="304">
        <v>0.9134773349558869</v>
      </c>
      <c r="AY18" s="323">
        <v>0.91410743004181416</v>
      </c>
    </row>
    <row r="19" spans="1:55" s="52" customFormat="1" x14ac:dyDescent="0.25">
      <c r="A19" s="87" t="s">
        <v>616</v>
      </c>
      <c r="B19" s="2522"/>
      <c r="C19" s="1070" t="s">
        <v>626</v>
      </c>
      <c r="D19" s="149">
        <v>416</v>
      </c>
      <c r="E19" s="150">
        <v>905</v>
      </c>
      <c r="F19" s="150">
        <v>1975</v>
      </c>
      <c r="G19" s="150">
        <v>774</v>
      </c>
      <c r="H19" s="151">
        <v>790</v>
      </c>
      <c r="I19" s="174">
        <v>4860</v>
      </c>
      <c r="J19" s="158">
        <v>1066</v>
      </c>
      <c r="K19" s="9">
        <v>5926</v>
      </c>
      <c r="L19" s="149">
        <v>408</v>
      </c>
      <c r="M19" s="150">
        <v>890</v>
      </c>
      <c r="N19" s="150">
        <v>1964</v>
      </c>
      <c r="O19" s="150">
        <v>758</v>
      </c>
      <c r="P19" s="286">
        <v>813</v>
      </c>
      <c r="Q19" s="174">
        <v>4833</v>
      </c>
      <c r="R19" s="158">
        <v>1129</v>
      </c>
      <c r="S19" s="310">
        <v>5962</v>
      </c>
      <c r="T19" s="149">
        <v>428</v>
      </c>
      <c r="U19" s="150">
        <v>840</v>
      </c>
      <c r="V19" s="150">
        <v>1928</v>
      </c>
      <c r="W19" s="150">
        <v>740</v>
      </c>
      <c r="X19" s="286">
        <v>814</v>
      </c>
      <c r="Y19" s="180">
        <v>4750</v>
      </c>
      <c r="Z19" s="318"/>
      <c r="AA19" s="315"/>
      <c r="AB19" s="353"/>
      <c r="AC19" s="354"/>
      <c r="AD19" s="354"/>
      <c r="AE19" s="354"/>
      <c r="AF19" s="1056"/>
      <c r="AG19" s="317"/>
      <c r="AH19" s="318"/>
      <c r="AI19" s="315"/>
      <c r="AJ19" s="353"/>
      <c r="AK19" s="354"/>
      <c r="AL19" s="354"/>
      <c r="AM19" s="354"/>
      <c r="AN19" s="1056"/>
      <c r="AO19" s="317"/>
      <c r="AP19" s="318"/>
      <c r="AQ19" s="315"/>
      <c r="AR19" s="353"/>
      <c r="AS19" s="354"/>
      <c r="AT19" s="354"/>
      <c r="AU19" s="354"/>
      <c r="AV19" s="1056"/>
      <c r="AW19" s="317"/>
      <c r="AX19" s="318"/>
      <c r="AY19" s="322"/>
    </row>
    <row r="20" spans="1:55" s="6" customFormat="1" ht="31.5" x14ac:dyDescent="0.25">
      <c r="A20" s="1080" t="s">
        <v>369</v>
      </c>
      <c r="B20" s="2522"/>
      <c r="C20" s="1036" t="s">
        <v>627</v>
      </c>
      <c r="D20" s="370">
        <v>0.61629629629629634</v>
      </c>
      <c r="E20" s="371">
        <v>0.74669966996699666</v>
      </c>
      <c r="F20" s="371">
        <v>0.75903151421983095</v>
      </c>
      <c r="G20" s="371">
        <v>0.81559536354056905</v>
      </c>
      <c r="H20" s="304">
        <v>0.85129310344827591</v>
      </c>
      <c r="I20" s="319">
        <v>0.76343072573044302</v>
      </c>
      <c r="J20" s="232">
        <v>0.76856524873828402</v>
      </c>
      <c r="K20" s="1682">
        <v>0.76434928414807168</v>
      </c>
      <c r="L20" s="370">
        <v>0.64761904761904765</v>
      </c>
      <c r="M20" s="371">
        <v>0.77797202797202802</v>
      </c>
      <c r="N20" s="371">
        <v>0.7906602254428341</v>
      </c>
      <c r="O20" s="371">
        <v>0.84787472035794187</v>
      </c>
      <c r="P20" s="304">
        <v>0.87231759656652363</v>
      </c>
      <c r="Q20" s="319">
        <v>0.79437869822485208</v>
      </c>
      <c r="R20" s="232">
        <v>0.80070921985815602</v>
      </c>
      <c r="S20" s="311">
        <v>0.79556978916466503</v>
      </c>
      <c r="T20" s="370">
        <v>0.66356589147286826</v>
      </c>
      <c r="U20" s="371">
        <v>0.825147347740668</v>
      </c>
      <c r="V20" s="371">
        <v>0.82322801024765158</v>
      </c>
      <c r="W20" s="371">
        <v>0.88835534213685474</v>
      </c>
      <c r="X20" s="304">
        <v>0.89059080962800874</v>
      </c>
      <c r="Y20" s="319">
        <v>0.82579972183588313</v>
      </c>
      <c r="Z20" s="318"/>
      <c r="AA20" s="315"/>
      <c r="AB20" s="353"/>
      <c r="AC20" s="354"/>
      <c r="AD20" s="354"/>
      <c r="AE20" s="354"/>
      <c r="AF20" s="355"/>
      <c r="AG20" s="317"/>
      <c r="AH20" s="318"/>
      <c r="AI20" s="315"/>
      <c r="AJ20" s="353"/>
      <c r="AK20" s="354"/>
      <c r="AL20" s="354"/>
      <c r="AM20" s="354"/>
      <c r="AN20" s="355"/>
      <c r="AO20" s="317"/>
      <c r="AP20" s="318"/>
      <c r="AQ20" s="315"/>
      <c r="AR20" s="377"/>
      <c r="AS20" s="354"/>
      <c r="AT20" s="354"/>
      <c r="AU20" s="354"/>
      <c r="AV20" s="355"/>
      <c r="AW20" s="317"/>
      <c r="AX20" s="318"/>
      <c r="AY20" s="322"/>
    </row>
    <row r="21" spans="1:55" s="6" customFormat="1" x14ac:dyDescent="0.25">
      <c r="A21" s="1081" t="s">
        <v>616</v>
      </c>
      <c r="B21" s="2524" t="s">
        <v>628</v>
      </c>
      <c r="C21" s="1083" t="s">
        <v>578</v>
      </c>
      <c r="D21" s="1084">
        <v>646.91666666666663</v>
      </c>
      <c r="E21" s="1073">
        <v>1154.25</v>
      </c>
      <c r="F21" s="1073">
        <v>2502.5833333333335</v>
      </c>
      <c r="G21" s="1073">
        <v>914.33333333333337</v>
      </c>
      <c r="H21" s="1392">
        <v>920.5</v>
      </c>
      <c r="I21" s="1075">
        <v>6138.583333333333</v>
      </c>
      <c r="J21" s="1076">
        <v>1402</v>
      </c>
      <c r="K21" s="1766">
        <v>7540.583333333333</v>
      </c>
      <c r="L21" s="1084">
        <v>635.33333333333337</v>
      </c>
      <c r="M21" s="1073">
        <v>1068.8333333333333</v>
      </c>
      <c r="N21" s="1073">
        <v>2407.5833333333335</v>
      </c>
      <c r="O21" s="1073">
        <v>852</v>
      </c>
      <c r="P21" s="1074">
        <v>903.5</v>
      </c>
      <c r="Q21" s="1075">
        <v>5867.25</v>
      </c>
      <c r="R21" s="1076">
        <v>1382.4166666666667</v>
      </c>
      <c r="S21" s="1079">
        <v>7249.666666666667</v>
      </c>
      <c r="T21" s="1084">
        <v>614.5</v>
      </c>
      <c r="U21" s="1073">
        <v>970.5</v>
      </c>
      <c r="V21" s="1073">
        <v>2226.9166666666665</v>
      </c>
      <c r="W21" s="1073">
        <v>816.25</v>
      </c>
      <c r="X21" s="1074">
        <v>918.66666666666663</v>
      </c>
      <c r="Y21" s="1075">
        <v>5546.833333333333</v>
      </c>
      <c r="Z21" s="1076">
        <v>1336</v>
      </c>
      <c r="AA21" s="1079">
        <v>6882.833333333333</v>
      </c>
      <c r="AB21" s="1084">
        <v>577.33333333333337</v>
      </c>
      <c r="AC21" s="1073">
        <v>949.83333333333337</v>
      </c>
      <c r="AD21" s="1073">
        <v>2095.9166666666665</v>
      </c>
      <c r="AE21" s="1073">
        <v>793.33333333333337</v>
      </c>
      <c r="AF21" s="1074">
        <v>908.08333333333337</v>
      </c>
      <c r="AG21" s="1075">
        <v>5324.4999999999991</v>
      </c>
      <c r="AH21" s="1076">
        <v>1352</v>
      </c>
      <c r="AI21" s="1079">
        <v>6676.4999999999991</v>
      </c>
      <c r="AJ21" s="1084">
        <v>514.58333333333337</v>
      </c>
      <c r="AK21" s="1073">
        <v>928</v>
      </c>
      <c r="AL21" s="1073">
        <v>2056.6666666666665</v>
      </c>
      <c r="AM21" s="1073">
        <v>798.41666666666663</v>
      </c>
      <c r="AN21" s="1074">
        <v>887.58333333333337</v>
      </c>
      <c r="AO21" s="1075">
        <v>5185.25</v>
      </c>
      <c r="AP21" s="1076">
        <v>1406.7272727272727</v>
      </c>
      <c r="AQ21" s="1079">
        <v>6591.977272727273</v>
      </c>
      <c r="AR21" s="1084">
        <v>466.16666666666663</v>
      </c>
      <c r="AS21" s="1073">
        <v>908.66666666666674</v>
      </c>
      <c r="AT21" s="1073">
        <v>2051.583333333333</v>
      </c>
      <c r="AU21" s="1073">
        <v>785.91666666666674</v>
      </c>
      <c r="AV21" s="1074">
        <v>895.16666666666663</v>
      </c>
      <c r="AW21" s="1075">
        <v>5107.5</v>
      </c>
      <c r="AX21" s="1076">
        <v>1369.5833333333335</v>
      </c>
      <c r="AY21" s="796">
        <v>6477.0833333333339</v>
      </c>
    </row>
    <row r="22" spans="1:55" s="6" customFormat="1" ht="31.5" x14ac:dyDescent="0.25">
      <c r="A22" s="87" t="s">
        <v>369</v>
      </c>
      <c r="B22" s="2524"/>
      <c r="C22" s="1070" t="s">
        <v>629</v>
      </c>
      <c r="D22" s="370">
        <v>0.12544843411654438</v>
      </c>
      <c r="E22" s="371">
        <v>0.15055650798467976</v>
      </c>
      <c r="F22" s="371">
        <v>0.27457165322654381</v>
      </c>
      <c r="G22" s="371">
        <v>0.3435906348691885</v>
      </c>
      <c r="H22" s="304">
        <v>0.29671215214354785</v>
      </c>
      <c r="I22" s="239">
        <v>0.22159882000877032</v>
      </c>
      <c r="J22" s="232">
        <v>0.69999999999999984</v>
      </c>
      <c r="K22" s="238">
        <v>0.25385107427955622</v>
      </c>
      <c r="L22" s="230">
        <v>7.8269528883961118E-2</v>
      </c>
      <c r="M22" s="231">
        <v>0.14242045258079605</v>
      </c>
      <c r="N22" s="231">
        <v>0.28469368650289217</v>
      </c>
      <c r="O22" s="231">
        <v>0.39418697586799978</v>
      </c>
      <c r="P22" s="232">
        <v>0.30285762172127711</v>
      </c>
      <c r="Q22" s="239">
        <v>0.20077208582769274</v>
      </c>
      <c r="R22" s="232">
        <v>0.72652364147950999</v>
      </c>
      <c r="S22" s="238">
        <v>0.23291027921015262</v>
      </c>
      <c r="T22" s="230">
        <v>8.2969717809508195E-2</v>
      </c>
      <c r="U22" s="231">
        <v>0.14757601332481302</v>
      </c>
      <c r="V22" s="231">
        <v>0.310608462843666</v>
      </c>
      <c r="W22" s="231">
        <v>0.38399100682477294</v>
      </c>
      <c r="X22" s="232">
        <v>0.499162327371519</v>
      </c>
      <c r="Y22" s="239">
        <v>0.220828936135156</v>
      </c>
      <c r="Z22" s="232">
        <v>0.71329418045915605</v>
      </c>
      <c r="AA22" s="238">
        <v>0.25500252502305598</v>
      </c>
      <c r="AB22" s="230">
        <v>0.15726047357752673</v>
      </c>
      <c r="AC22" s="231">
        <v>0.14758924083117839</v>
      </c>
      <c r="AD22" s="231">
        <v>0.30113265989689336</v>
      </c>
      <c r="AE22" s="231">
        <v>0.41436421404401325</v>
      </c>
      <c r="AF22" s="232">
        <v>0.37896437178474102</v>
      </c>
      <c r="AG22" s="239">
        <v>0.24906725562693996</v>
      </c>
      <c r="AH22" s="232">
        <v>0.72299465240641714</v>
      </c>
      <c r="AI22" s="238">
        <v>0.28718896000706645</v>
      </c>
      <c r="AJ22" s="230">
        <v>0.16797099202171795</v>
      </c>
      <c r="AK22" s="231">
        <v>0.13812848565704366</v>
      </c>
      <c r="AL22" s="231">
        <v>0.23869002892850985</v>
      </c>
      <c r="AM22" s="231">
        <v>0.38337254809050181</v>
      </c>
      <c r="AN22" s="232">
        <v>0.33708370471037052</v>
      </c>
      <c r="AO22" s="239">
        <v>0.22433257299043205</v>
      </c>
      <c r="AP22" s="232">
        <v>0.70030774800868945</v>
      </c>
      <c r="AQ22" s="238">
        <v>0.26238973692804102</v>
      </c>
      <c r="AR22" s="378">
        <v>9.1271006689508882E-2</v>
      </c>
      <c r="AS22" s="231">
        <v>0.1779083047805515</v>
      </c>
      <c r="AT22" s="231">
        <v>0.40168053516071134</v>
      </c>
      <c r="AU22" s="231">
        <v>0.15387502039484419</v>
      </c>
      <c r="AV22" s="232">
        <v>0.17526513297438406</v>
      </c>
      <c r="AW22" s="239">
        <v>0.26269999999999999</v>
      </c>
      <c r="AX22" s="232">
        <v>0.68665134739920619</v>
      </c>
      <c r="AY22" s="36">
        <v>0.30216726466500848</v>
      </c>
    </row>
    <row r="23" spans="1:55" s="6" customFormat="1" x14ac:dyDescent="0.25">
      <c r="A23" s="87" t="s">
        <v>616</v>
      </c>
      <c r="B23" s="2524"/>
      <c r="C23" s="1070" t="s">
        <v>630</v>
      </c>
      <c r="D23" s="134">
        <v>675</v>
      </c>
      <c r="E23" s="135">
        <v>1212</v>
      </c>
      <c r="F23" s="135">
        <v>2602</v>
      </c>
      <c r="G23" s="150">
        <v>949</v>
      </c>
      <c r="H23" s="136">
        <v>928</v>
      </c>
      <c r="I23" s="174">
        <v>6366</v>
      </c>
      <c r="J23" s="158">
        <v>1387</v>
      </c>
      <c r="K23" s="9">
        <v>7753</v>
      </c>
      <c r="L23" s="134">
        <v>630</v>
      </c>
      <c r="M23" s="135">
        <v>1144</v>
      </c>
      <c r="N23" s="135">
        <v>2484</v>
      </c>
      <c r="O23" s="135">
        <v>894</v>
      </c>
      <c r="P23" s="258">
        <v>932</v>
      </c>
      <c r="Q23" s="174">
        <v>6084</v>
      </c>
      <c r="R23" s="158">
        <v>1410</v>
      </c>
      <c r="S23" s="310">
        <v>7494</v>
      </c>
      <c r="T23" s="134">
        <v>642</v>
      </c>
      <c r="U23" s="135">
        <v>914</v>
      </c>
      <c r="V23" s="135">
        <v>2341</v>
      </c>
      <c r="W23" s="135">
        <v>833</v>
      </c>
      <c r="X23" s="258">
        <v>914</v>
      </c>
      <c r="Y23" s="174">
        <v>5748</v>
      </c>
      <c r="Z23" s="158">
        <v>1333</v>
      </c>
      <c r="AA23" s="327">
        <v>7081</v>
      </c>
      <c r="AB23" s="353"/>
      <c r="AC23" s="354"/>
      <c r="AD23" s="354"/>
      <c r="AE23" s="354"/>
      <c r="AF23" s="1056"/>
      <c r="AG23" s="174">
        <v>5416</v>
      </c>
      <c r="AH23" s="158">
        <v>1344</v>
      </c>
      <c r="AI23" s="327">
        <v>6760</v>
      </c>
      <c r="AJ23" s="353"/>
      <c r="AK23" s="354"/>
      <c r="AL23" s="354"/>
      <c r="AM23" s="354"/>
      <c r="AN23" s="1056"/>
      <c r="AO23" s="174">
        <v>5237</v>
      </c>
      <c r="AP23" s="158">
        <v>1426</v>
      </c>
      <c r="AQ23" s="327">
        <v>6663</v>
      </c>
      <c r="AR23" s="353"/>
      <c r="AS23" s="354"/>
      <c r="AT23" s="354"/>
      <c r="AU23" s="354"/>
      <c r="AV23" s="1056"/>
      <c r="AW23" s="174">
        <v>5145</v>
      </c>
      <c r="AX23" s="158">
        <v>1336</v>
      </c>
      <c r="AY23" s="328">
        <v>6481</v>
      </c>
    </row>
    <row r="24" spans="1:55" s="52" customFormat="1" ht="31.5" x14ac:dyDescent="0.25">
      <c r="A24" s="441" t="s">
        <v>369</v>
      </c>
      <c r="B24" s="2525"/>
      <c r="C24" s="1036" t="s">
        <v>631</v>
      </c>
      <c r="D24" s="1994"/>
      <c r="E24" s="1995"/>
      <c r="F24" s="1995"/>
      <c r="G24" s="1995"/>
      <c r="H24" s="1996"/>
      <c r="I24" s="1997"/>
      <c r="J24" s="232">
        <v>0.72</v>
      </c>
      <c r="K24" s="297"/>
      <c r="L24" s="1335"/>
      <c r="M24" s="1336"/>
      <c r="N24" s="1336"/>
      <c r="O24" s="1336"/>
      <c r="P24" s="1337"/>
      <c r="Q24" s="1338"/>
      <c r="R24" s="1337"/>
      <c r="S24" s="1339"/>
      <c r="T24" s="1335"/>
      <c r="U24" s="1336"/>
      <c r="V24" s="1336"/>
      <c r="W24" s="1336"/>
      <c r="X24" s="1337"/>
      <c r="Y24" s="1338"/>
      <c r="Z24" s="1337"/>
      <c r="AA24" s="1339"/>
      <c r="AB24" s="1335"/>
      <c r="AC24" s="1336"/>
      <c r="AD24" s="1336"/>
      <c r="AE24" s="1336"/>
      <c r="AF24" s="1337"/>
      <c r="AG24" s="1338"/>
      <c r="AH24" s="1337"/>
      <c r="AI24" s="1339"/>
      <c r="AJ24" s="1335"/>
      <c r="AK24" s="1336"/>
      <c r="AL24" s="1336"/>
      <c r="AM24" s="1336"/>
      <c r="AN24" s="1337"/>
      <c r="AO24" s="1338"/>
      <c r="AP24" s="1337"/>
      <c r="AQ24" s="1339"/>
      <c r="AR24" s="1340"/>
      <c r="AS24" s="1336"/>
      <c r="AT24" s="1336"/>
      <c r="AU24" s="1336"/>
      <c r="AV24" s="1337"/>
      <c r="AW24" s="1338"/>
      <c r="AX24" s="1337"/>
      <c r="AY24" s="1341"/>
    </row>
    <row r="25" spans="1:55" s="503" customFormat="1" ht="24" customHeight="1" x14ac:dyDescent="0.25">
      <c r="A25" s="2463" t="s">
        <v>632</v>
      </c>
      <c r="B25" s="2463"/>
      <c r="C25" s="2463"/>
      <c r="D25" s="131"/>
      <c r="E25" s="132"/>
      <c r="F25" s="132"/>
      <c r="G25" s="132"/>
      <c r="H25" s="133"/>
      <c r="I25" s="1953"/>
      <c r="J25" s="1952"/>
      <c r="K25" s="1954"/>
      <c r="L25" s="525"/>
      <c r="M25" s="526"/>
      <c r="N25" s="526"/>
      <c r="O25" s="526"/>
      <c r="P25" s="1050"/>
      <c r="Q25" s="610"/>
      <c r="R25" s="1051"/>
      <c r="S25" s="1045"/>
      <c r="T25" s="525"/>
      <c r="U25" s="526"/>
      <c r="V25" s="526"/>
      <c r="W25" s="526"/>
      <c r="X25" s="1050"/>
      <c r="Y25" s="610"/>
      <c r="Z25" s="1051"/>
      <c r="AA25" s="1045"/>
      <c r="AB25" s="525"/>
      <c r="AC25" s="526"/>
      <c r="AD25" s="526"/>
      <c r="AE25" s="526"/>
      <c r="AF25" s="1050"/>
      <c r="AG25" s="610"/>
      <c r="AH25" s="1051"/>
      <c r="AI25" s="1045"/>
      <c r="AJ25" s="525"/>
      <c r="AK25" s="526"/>
      <c r="AL25" s="526"/>
      <c r="AM25" s="526"/>
      <c r="AN25" s="1050"/>
      <c r="AO25" s="610"/>
      <c r="AP25" s="1051"/>
      <c r="AQ25" s="1045"/>
      <c r="AR25" s="525"/>
      <c r="AS25" s="526"/>
      <c r="AT25" s="526"/>
      <c r="AU25" s="526"/>
      <c r="AV25" s="1050"/>
      <c r="AW25" s="610"/>
      <c r="AX25" s="1051"/>
      <c r="AY25" s="1054"/>
    </row>
    <row r="26" spans="1:55" s="6" customFormat="1" x14ac:dyDescent="0.25">
      <c r="A26" s="2511" t="s">
        <v>616</v>
      </c>
      <c r="B26" s="2522" t="s">
        <v>633</v>
      </c>
      <c r="C26" s="1085" t="s">
        <v>618</v>
      </c>
      <c r="D26" s="1514">
        <v>0</v>
      </c>
      <c r="E26" s="1515">
        <v>40</v>
      </c>
      <c r="F26" s="1515">
        <v>60</v>
      </c>
      <c r="G26" s="1515">
        <v>29</v>
      </c>
      <c r="H26" s="399">
        <v>11</v>
      </c>
      <c r="I26" s="1507">
        <v>140</v>
      </c>
      <c r="J26" s="1508">
        <v>0</v>
      </c>
      <c r="K26" s="9">
        <v>140</v>
      </c>
      <c r="L26" s="1059"/>
      <c r="M26" s="1060"/>
      <c r="N26" s="1060"/>
      <c r="O26" s="1060"/>
      <c r="P26" s="1061"/>
      <c r="Q26" s="1062"/>
      <c r="R26" s="1063"/>
      <c r="S26" s="1064"/>
      <c r="T26" s="1059"/>
      <c r="U26" s="1060"/>
      <c r="V26" s="1060"/>
      <c r="W26" s="1060"/>
      <c r="X26" s="1061"/>
      <c r="Y26" s="1062"/>
      <c r="Z26" s="1063"/>
      <c r="AA26" s="1064"/>
      <c r="AB26" s="353"/>
      <c r="AC26" s="354"/>
      <c r="AD26" s="354"/>
      <c r="AE26" s="354"/>
      <c r="AF26" s="1056"/>
      <c r="AG26" s="1062"/>
      <c r="AH26" s="387"/>
      <c r="AI26" s="1064"/>
      <c r="AJ26" s="353"/>
      <c r="AK26" s="354"/>
      <c r="AL26" s="354"/>
      <c r="AM26" s="354"/>
      <c r="AN26" s="1056"/>
      <c r="AO26" s="1065"/>
      <c r="AP26" s="387"/>
      <c r="AQ26" s="1066"/>
      <c r="AR26" s="353"/>
      <c r="AS26" s="354"/>
      <c r="AT26" s="354"/>
      <c r="AU26" s="354"/>
      <c r="AV26" s="1056"/>
      <c r="AW26" s="1067"/>
      <c r="AX26" s="1068"/>
      <c r="AY26" s="1069"/>
      <c r="AZ26" s="503"/>
      <c r="BA26" s="503"/>
      <c r="BB26" s="503"/>
      <c r="BC26" s="503"/>
    </row>
    <row r="27" spans="1:55" s="6" customFormat="1" x14ac:dyDescent="0.25">
      <c r="A27" s="2511"/>
      <c r="B27" s="2522"/>
      <c r="C27" s="1070" t="s">
        <v>621</v>
      </c>
      <c r="D27" s="1516">
        <v>0</v>
      </c>
      <c r="E27" s="1517">
        <v>75</v>
      </c>
      <c r="F27" s="1517">
        <v>105</v>
      </c>
      <c r="G27" s="1517">
        <v>43</v>
      </c>
      <c r="H27" s="1510">
        <v>22</v>
      </c>
      <c r="I27" s="1509">
        <v>245</v>
      </c>
      <c r="J27" s="1510">
        <v>0</v>
      </c>
      <c r="K27" s="1767">
        <v>245</v>
      </c>
      <c r="L27" s="1266"/>
      <c r="M27" s="1267"/>
      <c r="N27" s="1267"/>
      <c r="O27" s="1267"/>
      <c r="P27" s="1268"/>
      <c r="Q27" s="1269"/>
      <c r="R27" s="1270"/>
      <c r="S27" s="1271"/>
      <c r="T27" s="1266"/>
      <c r="U27" s="1267"/>
      <c r="V27" s="1267"/>
      <c r="W27" s="1267"/>
      <c r="X27" s="1268"/>
      <c r="Y27" s="1269"/>
      <c r="Z27" s="1270"/>
      <c r="AA27" s="1271"/>
      <c r="AB27" s="1248"/>
      <c r="AC27" s="1249"/>
      <c r="AD27" s="1249"/>
      <c r="AE27" s="1249"/>
      <c r="AF27" s="1272"/>
      <c r="AG27" s="1269"/>
      <c r="AH27" s="1273"/>
      <c r="AI27" s="1271"/>
      <c r="AJ27" s="1248"/>
      <c r="AK27" s="1249"/>
      <c r="AL27" s="1249"/>
      <c r="AM27" s="1249"/>
      <c r="AN27" s="1272"/>
      <c r="AO27" s="1274"/>
      <c r="AP27" s="1273"/>
      <c r="AQ27" s="1275"/>
      <c r="AR27" s="1248"/>
      <c r="AS27" s="1249"/>
      <c r="AT27" s="1249"/>
      <c r="AU27" s="1249"/>
      <c r="AV27" s="1272"/>
      <c r="AW27" s="1276"/>
      <c r="AX27" s="1277"/>
      <c r="AY27" s="1278"/>
      <c r="AZ27" s="503"/>
      <c r="BA27" s="503"/>
      <c r="BB27" s="503"/>
      <c r="BC27" s="503"/>
    </row>
    <row r="28" spans="1:55" s="6" customFormat="1" x14ac:dyDescent="0.25">
      <c r="A28" s="2511" t="s">
        <v>616</v>
      </c>
      <c r="B28" s="2522" t="s">
        <v>634</v>
      </c>
      <c r="C28" s="1085" t="s">
        <v>624</v>
      </c>
      <c r="D28" s="1514">
        <v>0</v>
      </c>
      <c r="E28" s="1515">
        <v>13</v>
      </c>
      <c r="F28" s="1515">
        <v>11</v>
      </c>
      <c r="G28" s="1515">
        <v>18</v>
      </c>
      <c r="H28" s="399">
        <v>17</v>
      </c>
      <c r="I28" s="1507">
        <v>59</v>
      </c>
      <c r="J28" s="1508">
        <v>0</v>
      </c>
      <c r="K28" s="9">
        <v>59</v>
      </c>
      <c r="L28" s="1059"/>
      <c r="M28" s="1060"/>
      <c r="N28" s="1060"/>
      <c r="O28" s="1060"/>
      <c r="P28" s="1061"/>
      <c r="Q28" s="1062"/>
      <c r="R28" s="1063"/>
      <c r="S28" s="1064"/>
      <c r="T28" s="1059"/>
      <c r="U28" s="1060"/>
      <c r="V28" s="1060"/>
      <c r="W28" s="1060"/>
      <c r="X28" s="1061"/>
      <c r="Y28" s="1062"/>
      <c r="Z28" s="1063"/>
      <c r="AA28" s="1064"/>
      <c r="AB28" s="353"/>
      <c r="AC28" s="354"/>
      <c r="AD28" s="354"/>
      <c r="AE28" s="354"/>
      <c r="AF28" s="1056"/>
      <c r="AG28" s="1062"/>
      <c r="AH28" s="387"/>
      <c r="AI28" s="1064"/>
      <c r="AJ28" s="353"/>
      <c r="AK28" s="354"/>
      <c r="AL28" s="354"/>
      <c r="AM28" s="354"/>
      <c r="AN28" s="1056"/>
      <c r="AO28" s="1065"/>
      <c r="AP28" s="387"/>
      <c r="AQ28" s="1066"/>
      <c r="AR28" s="353"/>
      <c r="AS28" s="354"/>
      <c r="AT28" s="354"/>
      <c r="AU28" s="354"/>
      <c r="AV28" s="1056"/>
      <c r="AW28" s="1067"/>
      <c r="AX28" s="1068"/>
      <c r="AY28" s="1069"/>
      <c r="AZ28" s="503"/>
      <c r="BA28" s="503"/>
      <c r="BB28" s="503"/>
      <c r="BC28" s="503"/>
    </row>
    <row r="29" spans="1:55" s="6" customFormat="1" x14ac:dyDescent="0.25">
      <c r="A29" s="2511"/>
      <c r="B29" s="2522"/>
      <c r="C29" s="1036" t="s">
        <v>626</v>
      </c>
      <c r="D29" s="1514">
        <v>0</v>
      </c>
      <c r="E29" s="1518">
        <v>11</v>
      </c>
      <c r="F29" s="1518">
        <v>27</v>
      </c>
      <c r="G29" s="1518">
        <v>18</v>
      </c>
      <c r="H29" s="1508">
        <v>30</v>
      </c>
      <c r="I29" s="1511">
        <v>86</v>
      </c>
      <c r="J29" s="1508">
        <v>0</v>
      </c>
      <c r="K29" s="9">
        <v>86</v>
      </c>
      <c r="L29" s="1059"/>
      <c r="M29" s="1060"/>
      <c r="N29" s="1060"/>
      <c r="O29" s="1060"/>
      <c r="P29" s="1061"/>
      <c r="Q29" s="1062"/>
      <c r="R29" s="1063"/>
      <c r="S29" s="1064"/>
      <c r="T29" s="1059"/>
      <c r="U29" s="1060"/>
      <c r="V29" s="1060"/>
      <c r="W29" s="1060"/>
      <c r="X29" s="1061"/>
      <c r="Y29" s="1062"/>
      <c r="Z29" s="1063"/>
      <c r="AA29" s="1064"/>
      <c r="AB29" s="353"/>
      <c r="AC29" s="354"/>
      <c r="AD29" s="354"/>
      <c r="AE29" s="354"/>
      <c r="AF29" s="1056"/>
      <c r="AG29" s="1062"/>
      <c r="AH29" s="387"/>
      <c r="AI29" s="1064"/>
      <c r="AJ29" s="353"/>
      <c r="AK29" s="354"/>
      <c r="AL29" s="354"/>
      <c r="AM29" s="354"/>
      <c r="AN29" s="1056"/>
      <c r="AO29" s="1065"/>
      <c r="AP29" s="387"/>
      <c r="AQ29" s="1066"/>
      <c r="AR29" s="353"/>
      <c r="AS29" s="354"/>
      <c r="AT29" s="354"/>
      <c r="AU29" s="354"/>
      <c r="AV29" s="1056"/>
      <c r="AW29" s="1067"/>
      <c r="AX29" s="1068"/>
      <c r="AY29" s="1069"/>
      <c r="AZ29" s="503"/>
      <c r="BA29" s="503"/>
      <c r="BB29" s="503"/>
      <c r="BC29" s="503"/>
    </row>
    <row r="30" spans="1:55" s="6" customFormat="1" x14ac:dyDescent="0.25">
      <c r="A30" s="2526" t="s">
        <v>616</v>
      </c>
      <c r="B30" s="2524" t="s">
        <v>635</v>
      </c>
      <c r="C30" s="1082" t="s">
        <v>578</v>
      </c>
      <c r="D30" s="1519">
        <v>0</v>
      </c>
      <c r="E30" s="1520">
        <v>53</v>
      </c>
      <c r="F30" s="1520">
        <v>71</v>
      </c>
      <c r="G30" s="1520">
        <v>47</v>
      </c>
      <c r="H30" s="1521">
        <v>28</v>
      </c>
      <c r="I30" s="1512">
        <v>199</v>
      </c>
      <c r="J30" s="1513">
        <v>0</v>
      </c>
      <c r="K30" s="1766">
        <v>199</v>
      </c>
      <c r="L30" s="1086"/>
      <c r="M30" s="1087"/>
      <c r="N30" s="1087"/>
      <c r="O30" s="1087"/>
      <c r="P30" s="1088"/>
      <c r="Q30" s="1089"/>
      <c r="R30" s="1090"/>
      <c r="S30" s="1091"/>
      <c r="T30" s="1086"/>
      <c r="U30" s="1087"/>
      <c r="V30" s="1087"/>
      <c r="W30" s="1087"/>
      <c r="X30" s="1088"/>
      <c r="Y30" s="1089"/>
      <c r="Z30" s="1090"/>
      <c r="AA30" s="1091"/>
      <c r="AB30" s="1092"/>
      <c r="AC30" s="1093"/>
      <c r="AD30" s="1093"/>
      <c r="AE30" s="1093"/>
      <c r="AF30" s="1094"/>
      <c r="AG30" s="1089"/>
      <c r="AH30" s="1095"/>
      <c r="AI30" s="1091"/>
      <c r="AJ30" s="1092"/>
      <c r="AK30" s="1093"/>
      <c r="AL30" s="1093"/>
      <c r="AM30" s="1093"/>
      <c r="AN30" s="1094"/>
      <c r="AO30" s="1096"/>
      <c r="AP30" s="1095"/>
      <c r="AQ30" s="1097"/>
      <c r="AR30" s="1092"/>
      <c r="AS30" s="1093"/>
      <c r="AT30" s="1093"/>
      <c r="AU30" s="1093"/>
      <c r="AV30" s="1094"/>
      <c r="AW30" s="1098"/>
      <c r="AX30" s="1099"/>
      <c r="AY30" s="1100"/>
      <c r="AZ30" s="503"/>
      <c r="BA30" s="503"/>
      <c r="BB30" s="503"/>
      <c r="BC30" s="503"/>
    </row>
    <row r="31" spans="1:55" s="6" customFormat="1" x14ac:dyDescent="0.25">
      <c r="A31" s="2526"/>
      <c r="B31" s="2525"/>
      <c r="C31" s="54" t="s">
        <v>630</v>
      </c>
      <c r="D31" s="1514">
        <v>0</v>
      </c>
      <c r="E31" s="1518">
        <v>86</v>
      </c>
      <c r="F31" s="1518">
        <v>132</v>
      </c>
      <c r="G31" s="1518">
        <v>61</v>
      </c>
      <c r="H31" s="1508">
        <v>52</v>
      </c>
      <c r="I31" s="1511">
        <v>331</v>
      </c>
      <c r="J31" s="1508">
        <v>0</v>
      </c>
      <c r="K31" s="9">
        <v>331</v>
      </c>
      <c r="L31" s="1059"/>
      <c r="M31" s="1060"/>
      <c r="N31" s="1060"/>
      <c r="O31" s="1060"/>
      <c r="P31" s="1061"/>
      <c r="Q31" s="1062"/>
      <c r="R31" s="1063"/>
      <c r="S31" s="1064"/>
      <c r="T31" s="1059"/>
      <c r="U31" s="1060"/>
      <c r="V31" s="1060"/>
      <c r="W31" s="1060"/>
      <c r="X31" s="1061"/>
      <c r="Y31" s="1062"/>
      <c r="Z31" s="1063"/>
      <c r="AA31" s="1064"/>
      <c r="AB31" s="353"/>
      <c r="AC31" s="354"/>
      <c r="AD31" s="354"/>
      <c r="AE31" s="354"/>
      <c r="AF31" s="1056"/>
      <c r="AG31" s="1062"/>
      <c r="AH31" s="387"/>
      <c r="AI31" s="1064"/>
      <c r="AJ31" s="353"/>
      <c r="AK31" s="354"/>
      <c r="AL31" s="354"/>
      <c r="AM31" s="354"/>
      <c r="AN31" s="1056"/>
      <c r="AO31" s="1065"/>
      <c r="AP31" s="387"/>
      <c r="AQ31" s="1066"/>
      <c r="AR31" s="353"/>
      <c r="AS31" s="354"/>
      <c r="AT31" s="354"/>
      <c r="AU31" s="354"/>
      <c r="AV31" s="1056"/>
      <c r="AW31" s="1067"/>
      <c r="AX31" s="1068"/>
      <c r="AY31" s="1069"/>
      <c r="AZ31" s="503"/>
      <c r="BA31" s="503"/>
      <c r="BB31" s="503"/>
      <c r="BC31" s="503"/>
    </row>
    <row r="32" spans="1:55" s="503" customFormat="1" ht="24" customHeight="1" x14ac:dyDescent="0.25">
      <c r="A32" s="2463" t="s">
        <v>636</v>
      </c>
      <c r="B32" s="2463"/>
      <c r="C32" s="2463"/>
      <c r="D32" s="131"/>
      <c r="E32" s="132"/>
      <c r="F32" s="132"/>
      <c r="G32" s="132"/>
      <c r="H32" s="133"/>
      <c r="I32" s="173"/>
      <c r="J32" s="157"/>
      <c r="K32" s="244"/>
      <c r="L32" s="1047"/>
      <c r="M32" s="1048"/>
      <c r="N32" s="1048"/>
      <c r="O32" s="1048"/>
      <c r="P32" s="1049"/>
      <c r="Q32" s="1052"/>
      <c r="R32" s="1053"/>
      <c r="S32" s="1046"/>
      <c r="T32" s="1047"/>
      <c r="U32" s="1048"/>
      <c r="V32" s="1048"/>
      <c r="W32" s="1048"/>
      <c r="X32" s="1049"/>
      <c r="Y32" s="1052"/>
      <c r="Z32" s="1053"/>
      <c r="AA32" s="1046"/>
      <c r="AB32" s="525"/>
      <c r="AC32" s="526"/>
      <c r="AD32" s="526"/>
      <c r="AE32" s="526"/>
      <c r="AF32" s="1050"/>
      <c r="AG32" s="1052"/>
      <c r="AH32" s="484"/>
      <c r="AI32" s="1046"/>
      <c r="AJ32" s="525"/>
      <c r="AK32" s="526"/>
      <c r="AL32" s="526"/>
      <c r="AM32" s="526"/>
      <c r="AN32" s="1050"/>
      <c r="AO32" s="485"/>
      <c r="AP32" s="484"/>
      <c r="AQ32" s="1046"/>
      <c r="AR32" s="525"/>
      <c r="AS32" s="526"/>
      <c r="AT32" s="526"/>
      <c r="AU32" s="526"/>
      <c r="AV32" s="1050"/>
      <c r="AW32" s="1057"/>
      <c r="AX32" s="1058"/>
      <c r="AY32" s="1055"/>
    </row>
    <row r="33" spans="1:55" s="6" customFormat="1" x14ac:dyDescent="0.25">
      <c r="A33" s="2511" t="s">
        <v>616</v>
      </c>
      <c r="B33" s="2522" t="s">
        <v>637</v>
      </c>
      <c r="C33" s="1085" t="s">
        <v>578</v>
      </c>
      <c r="D33" s="149">
        <v>646.91666666666663</v>
      </c>
      <c r="E33" s="150">
        <v>1207.25</v>
      </c>
      <c r="F33" s="150">
        <v>2573.5833333333335</v>
      </c>
      <c r="G33" s="150">
        <v>961.33333333333337</v>
      </c>
      <c r="H33" s="151">
        <v>948.5</v>
      </c>
      <c r="I33" s="180">
        <v>6337.583333333333</v>
      </c>
      <c r="J33" s="158">
        <v>1402</v>
      </c>
      <c r="K33" s="9">
        <v>7739.583333333333</v>
      </c>
      <c r="L33" s="353"/>
      <c r="M33" s="354"/>
      <c r="N33" s="354"/>
      <c r="O33" s="354"/>
      <c r="P33" s="1056"/>
      <c r="Q33" s="342"/>
      <c r="R33" s="326"/>
      <c r="S33" s="462"/>
      <c r="T33" s="353"/>
      <c r="U33" s="354"/>
      <c r="V33" s="354"/>
      <c r="W33" s="354"/>
      <c r="X33" s="1056"/>
      <c r="Y33" s="342"/>
      <c r="Z33" s="326"/>
      <c r="AA33" s="462"/>
      <c r="AB33" s="353"/>
      <c r="AC33" s="354"/>
      <c r="AD33" s="354"/>
      <c r="AE33" s="354"/>
      <c r="AF33" s="1056"/>
      <c r="AG33" s="342"/>
      <c r="AH33" s="326"/>
      <c r="AI33" s="462"/>
      <c r="AJ33" s="353"/>
      <c r="AK33" s="354"/>
      <c r="AL33" s="354"/>
      <c r="AM33" s="354"/>
      <c r="AN33" s="1056"/>
      <c r="AO33" s="342"/>
      <c r="AP33" s="326"/>
      <c r="AQ33" s="462"/>
      <c r="AR33" s="353"/>
      <c r="AS33" s="354"/>
      <c r="AT33" s="354"/>
      <c r="AU33" s="354"/>
      <c r="AV33" s="1056"/>
      <c r="AW33" s="342"/>
      <c r="AX33" s="326"/>
      <c r="AY33" s="463"/>
      <c r="AZ33" s="503"/>
      <c r="BA33" s="503"/>
      <c r="BB33" s="503"/>
      <c r="BC33" s="503"/>
    </row>
    <row r="34" spans="1:55" s="6" customFormat="1" x14ac:dyDescent="0.25">
      <c r="A34" s="2510"/>
      <c r="B34" s="2503"/>
      <c r="C34" s="1036" t="s">
        <v>630</v>
      </c>
      <c r="D34" s="149">
        <v>675</v>
      </c>
      <c r="E34" s="150">
        <v>1298</v>
      </c>
      <c r="F34" s="150">
        <v>2734</v>
      </c>
      <c r="G34" s="150">
        <v>1010</v>
      </c>
      <c r="H34" s="151">
        <v>980</v>
      </c>
      <c r="I34" s="180">
        <v>6697</v>
      </c>
      <c r="J34" s="181">
        <v>1387</v>
      </c>
      <c r="K34" s="9">
        <v>8084</v>
      </c>
      <c r="L34" s="353"/>
      <c r="M34" s="354"/>
      <c r="N34" s="354"/>
      <c r="O34" s="354"/>
      <c r="P34" s="1056"/>
      <c r="Q34" s="342"/>
      <c r="R34" s="326"/>
      <c r="S34" s="462"/>
      <c r="T34" s="353"/>
      <c r="U34" s="354"/>
      <c r="V34" s="354"/>
      <c r="W34" s="354"/>
      <c r="X34" s="1056"/>
      <c r="Y34" s="342"/>
      <c r="Z34" s="326"/>
      <c r="AA34" s="462"/>
      <c r="AB34" s="353"/>
      <c r="AC34" s="354"/>
      <c r="AD34" s="354"/>
      <c r="AE34" s="354"/>
      <c r="AF34" s="1056"/>
      <c r="AG34" s="342"/>
      <c r="AH34" s="326"/>
      <c r="AI34" s="462"/>
      <c r="AJ34" s="353"/>
      <c r="AK34" s="354"/>
      <c r="AL34" s="354"/>
      <c r="AM34" s="354"/>
      <c r="AN34" s="1056"/>
      <c r="AO34" s="342"/>
      <c r="AP34" s="326"/>
      <c r="AQ34" s="462"/>
      <c r="AR34" s="353"/>
      <c r="AS34" s="354"/>
      <c r="AT34" s="354"/>
      <c r="AU34" s="354"/>
      <c r="AV34" s="1056"/>
      <c r="AW34" s="342"/>
      <c r="AX34" s="326"/>
      <c r="AY34" s="463"/>
      <c r="AZ34" s="503"/>
      <c r="BA34" s="503"/>
      <c r="BB34" s="503"/>
      <c r="BC34" s="503"/>
    </row>
    <row r="35" spans="1:55" s="503" customFormat="1" ht="24" customHeight="1" x14ac:dyDescent="0.25">
      <c r="A35" s="2463" t="s">
        <v>638</v>
      </c>
      <c r="B35" s="2463"/>
      <c r="C35" s="2463"/>
      <c r="D35" s="131"/>
      <c r="E35" s="132"/>
      <c r="F35" s="132"/>
      <c r="G35" s="132"/>
      <c r="H35" s="278"/>
      <c r="I35" s="173"/>
      <c r="J35" s="157"/>
      <c r="K35" s="166"/>
      <c r="L35" s="505"/>
      <c r="M35" s="506"/>
      <c r="N35" s="506"/>
      <c r="O35" s="506"/>
      <c r="P35" s="1028"/>
      <c r="Q35" s="173"/>
      <c r="R35" s="157"/>
      <c r="S35" s="166"/>
      <c r="T35" s="131"/>
      <c r="U35" s="132"/>
      <c r="V35" s="132"/>
      <c r="W35" s="132"/>
      <c r="X35" s="278"/>
      <c r="Y35" s="173"/>
      <c r="Z35" s="157"/>
      <c r="AA35" s="166"/>
      <c r="AB35" s="131"/>
      <c r="AC35" s="132"/>
      <c r="AD35" s="132"/>
      <c r="AE35" s="132"/>
      <c r="AF35" s="278"/>
      <c r="AG35" s="173"/>
      <c r="AH35" s="157"/>
      <c r="AI35" s="166"/>
      <c r="AJ35" s="131"/>
      <c r="AK35" s="132"/>
      <c r="AL35" s="132"/>
      <c r="AM35" s="132"/>
      <c r="AN35" s="278"/>
      <c r="AO35" s="173"/>
      <c r="AP35" s="157"/>
      <c r="AQ35" s="166"/>
      <c r="AR35" s="131"/>
      <c r="AS35" s="132"/>
      <c r="AT35" s="132"/>
      <c r="AU35" s="132"/>
      <c r="AV35" s="278"/>
      <c r="AW35" s="173"/>
      <c r="AX35" s="157"/>
      <c r="AY35" s="62"/>
    </row>
    <row r="36" spans="1:55" s="503" customFormat="1" ht="47.25" x14ac:dyDescent="0.25">
      <c r="A36" s="1101" t="s">
        <v>159</v>
      </c>
      <c r="B36" s="2522" t="s">
        <v>639</v>
      </c>
      <c r="C36" s="1085" t="s">
        <v>640</v>
      </c>
      <c r="D36" s="383">
        <v>0</v>
      </c>
      <c r="E36" s="135">
        <v>493.58333333333331</v>
      </c>
      <c r="F36" s="135">
        <v>1182</v>
      </c>
      <c r="G36" s="135">
        <v>497.58333333333331</v>
      </c>
      <c r="H36" s="286">
        <v>472.83333333333331</v>
      </c>
      <c r="I36" s="174">
        <v>2646</v>
      </c>
      <c r="J36" s="158">
        <v>884.25</v>
      </c>
      <c r="K36" s="1768">
        <v>3530.25</v>
      </c>
      <c r="L36" s="353"/>
      <c r="M36" s="354"/>
      <c r="N36" s="354"/>
      <c r="O36" s="354"/>
      <c r="P36" s="1056"/>
      <c r="Q36" s="342"/>
      <c r="R36" s="326"/>
      <c r="S36" s="462"/>
      <c r="T36" s="353"/>
      <c r="U36" s="354"/>
      <c r="V36" s="354"/>
      <c r="W36" s="354"/>
      <c r="X36" s="1056"/>
      <c r="Y36" s="342"/>
      <c r="Z36" s="326"/>
      <c r="AA36" s="462"/>
      <c r="AB36" s="353"/>
      <c r="AC36" s="354"/>
      <c r="AD36" s="354"/>
      <c r="AE36" s="354"/>
      <c r="AF36" s="1056"/>
      <c r="AG36" s="342"/>
      <c r="AH36" s="326"/>
      <c r="AI36" s="462"/>
      <c r="AJ36" s="353"/>
      <c r="AK36" s="354"/>
      <c r="AL36" s="354"/>
      <c r="AM36" s="354"/>
      <c r="AN36" s="1056"/>
      <c r="AO36" s="342"/>
      <c r="AP36" s="326"/>
      <c r="AQ36" s="462"/>
      <c r="AR36" s="353"/>
      <c r="AS36" s="354"/>
      <c r="AT36" s="354"/>
      <c r="AU36" s="354"/>
      <c r="AV36" s="1056"/>
      <c r="AW36" s="342"/>
      <c r="AX36" s="326"/>
      <c r="AY36" s="463"/>
    </row>
    <row r="37" spans="1:55" s="6" customFormat="1" ht="47.25" x14ac:dyDescent="0.25">
      <c r="A37" s="1962"/>
      <c r="B37" s="2522"/>
      <c r="C37" s="1070" t="s">
        <v>641</v>
      </c>
      <c r="D37" s="1287">
        <v>0</v>
      </c>
      <c r="E37" s="1288">
        <v>0.79301111259874146</v>
      </c>
      <c r="F37" s="1288">
        <v>0.67318462268628398</v>
      </c>
      <c r="G37" s="1288">
        <v>0.74330885098966759</v>
      </c>
      <c r="H37" s="1291">
        <v>0.74993391488236849</v>
      </c>
      <c r="I37" s="1310">
        <v>0.71859865115647492</v>
      </c>
      <c r="J37" s="1291">
        <v>0.84934847491960408</v>
      </c>
      <c r="K37" s="1292">
        <v>0.74740649258997882</v>
      </c>
      <c r="L37" s="1257"/>
      <c r="M37" s="1258"/>
      <c r="N37" s="1258"/>
      <c r="O37" s="1258"/>
      <c r="P37" s="1259"/>
      <c r="Q37" s="1260"/>
      <c r="R37" s="1261"/>
      <c r="S37" s="1262"/>
      <c r="T37" s="1257"/>
      <c r="U37" s="1258"/>
      <c r="V37" s="1258"/>
      <c r="W37" s="1258"/>
      <c r="X37" s="1259"/>
      <c r="Y37" s="1260"/>
      <c r="Z37" s="1261"/>
      <c r="AA37" s="1263"/>
      <c r="AB37" s="1257"/>
      <c r="AC37" s="1258"/>
      <c r="AD37" s="1258"/>
      <c r="AE37" s="1258"/>
      <c r="AF37" s="1259"/>
      <c r="AG37" s="1260"/>
      <c r="AH37" s="1261"/>
      <c r="AI37" s="1262"/>
      <c r="AJ37" s="1257"/>
      <c r="AK37" s="1258"/>
      <c r="AL37" s="1258"/>
      <c r="AM37" s="1258"/>
      <c r="AN37" s="1259"/>
      <c r="AO37" s="1260"/>
      <c r="AP37" s="1261"/>
      <c r="AQ37" s="1262"/>
      <c r="AR37" s="1264"/>
      <c r="AS37" s="1258"/>
      <c r="AT37" s="1258"/>
      <c r="AU37" s="1258"/>
      <c r="AV37" s="1259"/>
      <c r="AW37" s="1260"/>
      <c r="AX37" s="1261"/>
      <c r="AY37" s="1265"/>
    </row>
    <row r="38" spans="1:55" s="503" customFormat="1" ht="47.25" x14ac:dyDescent="0.25">
      <c r="A38" s="259" t="s">
        <v>159</v>
      </c>
      <c r="B38" s="2509" t="s">
        <v>642</v>
      </c>
      <c r="C38" s="1102" t="s">
        <v>643</v>
      </c>
      <c r="D38" s="952">
        <v>18.833333333333332</v>
      </c>
      <c r="E38" s="1279">
        <v>121.33333333333333</v>
      </c>
      <c r="F38" s="1522">
        <v>299.83333333333331</v>
      </c>
      <c r="G38" s="1279">
        <v>101.41666666666667</v>
      </c>
      <c r="H38" s="1280">
        <v>157.58333333333334</v>
      </c>
      <c r="I38" s="1281">
        <v>699</v>
      </c>
      <c r="J38" s="1282">
        <v>313.91666666666669</v>
      </c>
      <c r="K38" s="1283">
        <v>1012.9166666666667</v>
      </c>
      <c r="L38" s="952">
        <v>65.083333333333329</v>
      </c>
      <c r="M38" s="1279">
        <v>116.58333333333333</v>
      </c>
      <c r="N38" s="1279">
        <v>266.41666666666669</v>
      </c>
      <c r="O38" s="1279">
        <v>101.41666666666667</v>
      </c>
      <c r="P38" s="1280">
        <v>157.83333333333334</v>
      </c>
      <c r="Q38" s="1281">
        <v>707.33333333333348</v>
      </c>
      <c r="R38" s="1282">
        <v>300.58333333333331</v>
      </c>
      <c r="S38" s="1283">
        <v>1007.9166666666667</v>
      </c>
      <c r="T38" s="1328"/>
      <c r="U38" s="1279">
        <v>31.083333333333332</v>
      </c>
      <c r="V38" s="1279">
        <v>68.416666666666671</v>
      </c>
      <c r="W38" s="1279">
        <v>31.75</v>
      </c>
      <c r="X38" s="1280">
        <v>48</v>
      </c>
      <c r="Y38" s="1281">
        <v>179</v>
      </c>
      <c r="Z38" s="1282">
        <v>82</v>
      </c>
      <c r="AA38" s="1284"/>
      <c r="AB38" s="1328"/>
      <c r="AC38" s="1279">
        <v>45.75</v>
      </c>
      <c r="AD38" s="1279">
        <v>82.166666666666671</v>
      </c>
      <c r="AE38" s="1279">
        <v>28.916666666666668</v>
      </c>
      <c r="AF38" s="1280">
        <v>48.083333333333336</v>
      </c>
      <c r="AG38" s="1281">
        <v>204.91666666666669</v>
      </c>
      <c r="AH38" s="1282">
        <v>124</v>
      </c>
      <c r="AI38" s="1285">
        <v>328.91666666666669</v>
      </c>
      <c r="AJ38" s="1328"/>
      <c r="AK38" s="1279">
        <v>41.416666666666664</v>
      </c>
      <c r="AL38" s="1279">
        <v>90.583333333333329</v>
      </c>
      <c r="AM38" s="1279">
        <v>33.583333333333336</v>
      </c>
      <c r="AN38" s="1280">
        <v>50.916666666666664</v>
      </c>
      <c r="AO38" s="1281">
        <v>216.5</v>
      </c>
      <c r="AP38" s="1282">
        <v>225</v>
      </c>
      <c r="AQ38" s="1285">
        <v>441.5</v>
      </c>
      <c r="AR38" s="1328"/>
      <c r="AS38" s="1279">
        <v>38.166666666666664</v>
      </c>
      <c r="AT38" s="1279">
        <v>84.583333333333329</v>
      </c>
      <c r="AU38" s="1279">
        <v>38.25</v>
      </c>
      <c r="AV38" s="1280">
        <v>55.083333333333336</v>
      </c>
      <c r="AW38" s="1281">
        <v>216.08333333333334</v>
      </c>
      <c r="AX38" s="1282">
        <v>207.08333333333334</v>
      </c>
      <c r="AY38" s="1286">
        <v>423.16666666666669</v>
      </c>
    </row>
    <row r="39" spans="1:55" s="52" customFormat="1" ht="47.25" x14ac:dyDescent="0.25">
      <c r="A39" s="87" t="s">
        <v>232</v>
      </c>
      <c r="B39" s="2509"/>
      <c r="C39" s="1070" t="s">
        <v>644</v>
      </c>
      <c r="D39" s="1287">
        <v>3.8396194359497107E-2</v>
      </c>
      <c r="E39" s="1288">
        <v>0.26516117282826446</v>
      </c>
      <c r="F39" s="1288">
        <v>0.44935681278880979</v>
      </c>
      <c r="G39" s="1288">
        <v>0.47483417869683964</v>
      </c>
      <c r="H39" s="1291">
        <v>0.61878272251308908</v>
      </c>
      <c r="I39" s="1290">
        <v>0.33547974243090828</v>
      </c>
      <c r="J39" s="1291">
        <v>0.96119942309795381</v>
      </c>
      <c r="K39" s="1292">
        <v>0.42026830786252678</v>
      </c>
      <c r="L39" s="1287">
        <v>0.10243966421825812</v>
      </c>
      <c r="M39" s="1288">
        <v>0.10907531576485265</v>
      </c>
      <c r="N39" s="1288">
        <v>0.11065729812052197</v>
      </c>
      <c r="O39" s="1288">
        <v>0.11903364632237873</v>
      </c>
      <c r="P39" s="1289">
        <v>0.17469101641763513</v>
      </c>
      <c r="Q39" s="1290">
        <v>0.12055619469655009</v>
      </c>
      <c r="R39" s="1291">
        <v>0.21741971400791779</v>
      </c>
      <c r="S39" s="1292">
        <v>0.13902938066117984</v>
      </c>
      <c r="T39" s="1248"/>
      <c r="U39" s="1288">
        <v>3.2028164176541307E-2</v>
      </c>
      <c r="V39" s="1288">
        <v>3.0722598510646258E-2</v>
      </c>
      <c r="W39" s="1288">
        <v>3.8897396630934153E-2</v>
      </c>
      <c r="X39" s="1289">
        <v>5.2249637155297533E-2</v>
      </c>
      <c r="Y39" s="1293">
        <v>3.2270664943962024E-2</v>
      </c>
      <c r="Z39" s="1294"/>
      <c r="AA39" s="1295"/>
      <c r="AB39" s="1296"/>
      <c r="AC39" s="1297"/>
      <c r="AD39" s="1297"/>
      <c r="AE39" s="1297"/>
      <c r="AF39" s="1298"/>
      <c r="AG39" s="1299"/>
      <c r="AH39" s="1300"/>
      <c r="AI39" s="1301"/>
      <c r="AJ39" s="1296"/>
      <c r="AK39" s="1297"/>
      <c r="AL39" s="1297"/>
      <c r="AM39" s="1297"/>
      <c r="AN39" s="1298"/>
      <c r="AO39" s="1299"/>
      <c r="AP39" s="1300"/>
      <c r="AQ39" s="1301"/>
      <c r="AR39" s="1302"/>
      <c r="AS39" s="1297"/>
      <c r="AT39" s="1297"/>
      <c r="AU39" s="1297"/>
      <c r="AV39" s="1298"/>
      <c r="AW39" s="1299"/>
      <c r="AX39" s="1300"/>
      <c r="AY39" s="1303"/>
    </row>
    <row r="40" spans="1:55" s="503" customFormat="1" ht="47.25" x14ac:dyDescent="0.25">
      <c r="A40" s="1226" t="s">
        <v>159</v>
      </c>
      <c r="B40" s="2508" t="s">
        <v>645</v>
      </c>
      <c r="C40" s="1085" t="s">
        <v>646</v>
      </c>
      <c r="D40" s="383">
        <v>3.3333333333333335</v>
      </c>
      <c r="E40" s="150">
        <v>10.166666666666666</v>
      </c>
      <c r="F40" s="135">
        <v>20.75</v>
      </c>
      <c r="G40" s="135">
        <v>9.5833333333333339</v>
      </c>
      <c r="H40" s="258">
        <v>10.75</v>
      </c>
      <c r="I40" s="174">
        <v>54.583333333333336</v>
      </c>
      <c r="J40" s="158">
        <v>27.5</v>
      </c>
      <c r="K40" s="1768">
        <v>82.083333333333343</v>
      </c>
      <c r="L40" s="353"/>
      <c r="M40" s="354"/>
      <c r="N40" s="354"/>
      <c r="O40" s="354"/>
      <c r="P40" s="1056"/>
      <c r="Q40" s="342"/>
      <c r="R40" s="326"/>
      <c r="S40" s="462"/>
      <c r="T40" s="353"/>
      <c r="U40" s="354"/>
      <c r="V40" s="354"/>
      <c r="W40" s="354"/>
      <c r="X40" s="1056"/>
      <c r="Y40" s="342"/>
      <c r="Z40" s="326"/>
      <c r="AA40" s="462"/>
      <c r="AB40" s="353"/>
      <c r="AC40" s="354"/>
      <c r="AD40" s="354"/>
      <c r="AE40" s="354"/>
      <c r="AF40" s="1056"/>
      <c r="AG40" s="342"/>
      <c r="AH40" s="326"/>
      <c r="AI40" s="462"/>
      <c r="AJ40" s="353"/>
      <c r="AK40" s="354"/>
      <c r="AL40" s="354"/>
      <c r="AM40" s="354"/>
      <c r="AN40" s="1056"/>
      <c r="AO40" s="342"/>
      <c r="AP40" s="326"/>
      <c r="AQ40" s="462"/>
      <c r="AR40" s="353"/>
      <c r="AS40" s="354"/>
      <c r="AT40" s="354"/>
      <c r="AU40" s="354"/>
      <c r="AV40" s="1056"/>
      <c r="AW40" s="342"/>
      <c r="AX40" s="326"/>
      <c r="AY40" s="463"/>
    </row>
    <row r="41" spans="1:55" s="52" customFormat="1" ht="47.25" x14ac:dyDescent="0.25">
      <c r="A41" s="441" t="s">
        <v>232</v>
      </c>
      <c r="B41" s="2508"/>
      <c r="C41" s="1036" t="s">
        <v>647</v>
      </c>
      <c r="D41" s="1523">
        <v>2.1869874248223075E-2</v>
      </c>
      <c r="E41" s="231">
        <v>0.13692480359147025</v>
      </c>
      <c r="F41" s="231">
        <v>0.2610062893081761</v>
      </c>
      <c r="G41" s="231">
        <v>0.30585106382978727</v>
      </c>
      <c r="H41" s="232">
        <v>0.30424528301886788</v>
      </c>
      <c r="I41" s="1524">
        <v>0.14640143048725973</v>
      </c>
      <c r="J41" s="232">
        <v>0.78856443341737448</v>
      </c>
      <c r="K41" s="1682">
        <v>0.2013491414554375</v>
      </c>
      <c r="L41" s="1037"/>
      <c r="M41" s="1038"/>
      <c r="N41" s="1038"/>
      <c r="O41" s="1038"/>
      <c r="P41" s="1039"/>
      <c r="Q41" s="1040"/>
      <c r="R41" s="1041"/>
      <c r="S41" s="1042"/>
      <c r="T41" s="1037"/>
      <c r="U41" s="1038"/>
      <c r="V41" s="1038"/>
      <c r="W41" s="1038"/>
      <c r="X41" s="1039"/>
      <c r="Y41" s="1040"/>
      <c r="Z41" s="1041"/>
      <c r="AA41" s="2002"/>
      <c r="AB41" s="1037"/>
      <c r="AC41" s="1038"/>
      <c r="AD41" s="1038"/>
      <c r="AE41" s="1038"/>
      <c r="AF41" s="1039"/>
      <c r="AG41" s="1040"/>
      <c r="AH41" s="1041"/>
      <c r="AI41" s="1042"/>
      <c r="AJ41" s="1037"/>
      <c r="AK41" s="1038"/>
      <c r="AL41" s="1038"/>
      <c r="AM41" s="1038"/>
      <c r="AN41" s="1039"/>
      <c r="AO41" s="1040"/>
      <c r="AP41" s="1041"/>
      <c r="AQ41" s="1042"/>
      <c r="AR41" s="1044"/>
      <c r="AS41" s="1038"/>
      <c r="AT41" s="1038"/>
      <c r="AU41" s="1038"/>
      <c r="AV41" s="1039"/>
      <c r="AW41" s="1040"/>
      <c r="AX41" s="1041"/>
      <c r="AY41" s="1043"/>
    </row>
    <row r="42" spans="1:55" s="6" customFormat="1" ht="47.25" x14ac:dyDescent="0.25">
      <c r="A42" s="1071" t="s">
        <v>159</v>
      </c>
      <c r="B42" s="2527" t="s">
        <v>648</v>
      </c>
      <c r="C42" s="1072" t="s">
        <v>649</v>
      </c>
      <c r="D42" s="1084">
        <v>22.166666666666664</v>
      </c>
      <c r="E42" s="1073">
        <v>625.08333333333326</v>
      </c>
      <c r="F42" s="1073">
        <v>1502.5833333333333</v>
      </c>
      <c r="G42" s="1073">
        <v>608.58333333333337</v>
      </c>
      <c r="H42" s="1074">
        <v>641.16666666666663</v>
      </c>
      <c r="I42" s="1769">
        <v>3399.5833333333335</v>
      </c>
      <c r="J42" s="1392">
        <v>1225.6666666666667</v>
      </c>
      <c r="K42" s="1079">
        <v>4625.25</v>
      </c>
      <c r="L42" s="790">
        <v>73</v>
      </c>
      <c r="M42" s="1073">
        <v>612.33333333333337</v>
      </c>
      <c r="N42" s="1073">
        <v>1455.75</v>
      </c>
      <c r="O42" s="1073">
        <v>566.75</v>
      </c>
      <c r="P42" s="1074">
        <v>632.16666666666663</v>
      </c>
      <c r="Q42" s="1075">
        <v>3340</v>
      </c>
      <c r="R42" s="1076">
        <v>869.58333333333337</v>
      </c>
      <c r="S42" s="1077">
        <v>4209.583333333333</v>
      </c>
      <c r="T42" s="1092"/>
      <c r="U42" s="1073">
        <v>561.16666666666663</v>
      </c>
      <c r="V42" s="1073">
        <v>842.91666666666663</v>
      </c>
      <c r="W42" s="1073">
        <v>376.25</v>
      </c>
      <c r="X42" s="1074">
        <v>408</v>
      </c>
      <c r="Y42" s="1075">
        <v>2188</v>
      </c>
      <c r="Z42" s="1076">
        <v>1156</v>
      </c>
      <c r="AA42" s="1078"/>
      <c r="AB42" s="1092"/>
      <c r="AC42" s="1073">
        <v>543.5</v>
      </c>
      <c r="AD42" s="1073">
        <v>798.5</v>
      </c>
      <c r="AE42" s="1073">
        <v>391.25</v>
      </c>
      <c r="AF42" s="1074">
        <v>411.16666666666669</v>
      </c>
      <c r="AG42" s="1075">
        <v>2144.4166666666665</v>
      </c>
      <c r="AH42" s="1076">
        <v>1191</v>
      </c>
      <c r="AI42" s="1079">
        <v>3335.4166666666665</v>
      </c>
      <c r="AJ42" s="1092"/>
      <c r="AK42" s="1073">
        <v>535.5</v>
      </c>
      <c r="AL42" s="1073">
        <v>814.16666666666663</v>
      </c>
      <c r="AM42" s="1073">
        <v>405.33333333333331</v>
      </c>
      <c r="AN42" s="1074">
        <v>402.66666666666669</v>
      </c>
      <c r="AO42" s="1075">
        <v>2157.6666666666665</v>
      </c>
      <c r="AP42" s="1076">
        <v>1230.5833333333333</v>
      </c>
      <c r="AQ42" s="1079">
        <v>3388.25</v>
      </c>
      <c r="AR42" s="1092"/>
      <c r="AS42" s="1073">
        <v>545.58333333333337</v>
      </c>
      <c r="AT42" s="1073">
        <v>849.66666666666663</v>
      </c>
      <c r="AU42" s="1073">
        <v>412.16666666666669</v>
      </c>
      <c r="AV42" s="1074">
        <v>419.08333333333331</v>
      </c>
      <c r="AW42" s="1075">
        <v>2226.5</v>
      </c>
      <c r="AX42" s="1076">
        <v>1259.5</v>
      </c>
      <c r="AY42" s="796">
        <v>3486</v>
      </c>
    </row>
    <row r="43" spans="1:55" ht="47.25" x14ac:dyDescent="0.25">
      <c r="A43" s="1680"/>
      <c r="B43" s="2527"/>
      <c r="C43" s="1681" t="s">
        <v>650</v>
      </c>
      <c r="D43" s="230">
        <v>3.4265103697024346E-2</v>
      </c>
      <c r="E43" s="231">
        <v>0.5415493466175727</v>
      </c>
      <c r="F43" s="231">
        <v>0.60041290666311475</v>
      </c>
      <c r="G43" s="231">
        <v>0.66560335399197956</v>
      </c>
      <c r="H43" s="257">
        <v>0.69654173456454826</v>
      </c>
      <c r="I43" s="239">
        <v>0.55380584553982326</v>
      </c>
      <c r="J43" s="232">
        <v>0.8742272943414171</v>
      </c>
      <c r="K43" s="238">
        <v>0.61338092764706531</v>
      </c>
      <c r="L43" s="1523">
        <v>0.114900314795383</v>
      </c>
      <c r="M43" s="231">
        <v>0.57289879931389376</v>
      </c>
      <c r="N43" s="231">
        <v>0.60465196774081886</v>
      </c>
      <c r="O43" s="231">
        <v>0.66519953051643188</v>
      </c>
      <c r="P43" s="232">
        <v>0.69968640472237587</v>
      </c>
      <c r="Q43" s="239">
        <v>0.56926157910435038</v>
      </c>
      <c r="R43" s="232">
        <v>0.62905597322465578</v>
      </c>
      <c r="S43" s="1682">
        <v>0.58065888086808581</v>
      </c>
      <c r="T43" s="353"/>
      <c r="U43" s="231">
        <v>0.578224283015628</v>
      </c>
      <c r="V43" s="231">
        <v>0.37851289151667106</v>
      </c>
      <c r="W43" s="231">
        <v>0.46094946401225095</v>
      </c>
      <c r="X43" s="232">
        <v>0.44412191582002897</v>
      </c>
      <c r="Y43" s="239">
        <v>0.39</v>
      </c>
      <c r="Z43" s="232">
        <v>0.87</v>
      </c>
      <c r="AA43" s="314"/>
      <c r="AB43" s="353"/>
      <c r="AC43" s="231">
        <v>0.572205650114055</v>
      </c>
      <c r="AD43" s="231">
        <v>0.38097888751938302</v>
      </c>
      <c r="AE43" s="231">
        <v>0.49317226890756299</v>
      </c>
      <c r="AF43" s="232">
        <v>0.45278517023033898</v>
      </c>
      <c r="AG43" s="239">
        <v>0.40274517169061302</v>
      </c>
      <c r="AH43" s="232">
        <v>0.88091715976331397</v>
      </c>
      <c r="AI43" s="238">
        <v>0.499575625951721</v>
      </c>
      <c r="AJ43" s="353"/>
      <c r="AK43" s="231">
        <v>0.57704741379310298</v>
      </c>
      <c r="AL43" s="231">
        <v>0.395867098865478</v>
      </c>
      <c r="AM43" s="231">
        <v>0.50767143304456697</v>
      </c>
      <c r="AN43" s="257">
        <v>0.45366632241104099</v>
      </c>
      <c r="AO43" s="239">
        <v>0.41611622711858998</v>
      </c>
      <c r="AP43" s="232">
        <v>0.87478458489509303</v>
      </c>
      <c r="AQ43" s="238">
        <v>0.51399600754360497</v>
      </c>
      <c r="AR43" s="377"/>
      <c r="AS43" s="231">
        <v>0.60042186353631699</v>
      </c>
      <c r="AT43" s="231">
        <v>0.41415167147325199</v>
      </c>
      <c r="AU43" s="231">
        <v>0.52444067437175301</v>
      </c>
      <c r="AV43" s="257">
        <v>0.46816235337925899</v>
      </c>
      <c r="AW43" s="239">
        <v>0.43592755751346102</v>
      </c>
      <c r="AX43" s="232">
        <v>0.91962275631274704</v>
      </c>
      <c r="AY43" s="36">
        <v>0.53820521067867499</v>
      </c>
    </row>
    <row r="44" spans="1:55" s="503" customFormat="1" ht="27" customHeight="1" x14ac:dyDescent="0.25">
      <c r="A44" s="2521" t="s">
        <v>454</v>
      </c>
      <c r="B44" s="2521"/>
      <c r="C44" s="2521"/>
      <c r="D44" s="919"/>
      <c r="E44" s="475"/>
      <c r="F44" s="475"/>
      <c r="G44" s="475"/>
      <c r="H44" s="517"/>
      <c r="I44" s="477"/>
      <c r="J44" s="478"/>
      <c r="K44" s="479"/>
      <c r="L44" s="480"/>
      <c r="M44" s="475"/>
      <c r="N44" s="475"/>
      <c r="O44" s="475"/>
      <c r="P44" s="476"/>
      <c r="Q44" s="477"/>
      <c r="R44" s="478"/>
      <c r="S44" s="614"/>
      <c r="T44" s="474"/>
      <c r="U44" s="475"/>
      <c r="V44" s="475"/>
      <c r="W44" s="475"/>
      <c r="X44" s="476"/>
      <c r="Y44" s="477"/>
      <c r="Z44" s="478"/>
      <c r="AA44" s="479"/>
      <c r="AB44" s="480"/>
      <c r="AC44" s="475"/>
      <c r="AD44" s="475"/>
      <c r="AE44" s="475"/>
      <c r="AF44" s="476"/>
      <c r="AG44" s="477"/>
      <c r="AH44" s="478"/>
      <c r="AI44" s="614"/>
      <c r="AJ44" s="474"/>
      <c r="AK44" s="475"/>
      <c r="AL44" s="475"/>
      <c r="AM44" s="475"/>
      <c r="AN44" s="476"/>
      <c r="AO44" s="477"/>
      <c r="AP44" s="478"/>
      <c r="AQ44" s="479"/>
      <c r="AR44" s="480"/>
      <c r="AS44" s="475"/>
      <c r="AT44" s="475"/>
      <c r="AU44" s="475"/>
      <c r="AV44" s="476"/>
      <c r="AW44" s="477"/>
      <c r="AX44" s="478"/>
      <c r="AY44" s="481"/>
    </row>
    <row r="45" spans="1:55" s="6" customFormat="1" ht="24" customHeight="1" x14ac:dyDescent="0.25">
      <c r="A45" s="2463" t="s">
        <v>651</v>
      </c>
      <c r="B45" s="2463"/>
      <c r="C45" s="2463"/>
      <c r="D45" s="505"/>
      <c r="E45" s="506"/>
      <c r="F45" s="506"/>
      <c r="G45" s="506"/>
      <c r="H45" s="507"/>
      <c r="I45" s="173"/>
      <c r="J45" s="157"/>
      <c r="K45" s="166"/>
      <c r="L45" s="505"/>
      <c r="M45" s="506"/>
      <c r="N45" s="506"/>
      <c r="O45" s="506"/>
      <c r="P45" s="507"/>
      <c r="Q45" s="173"/>
      <c r="R45" s="157"/>
      <c r="S45" s="244"/>
      <c r="T45" s="131"/>
      <c r="U45" s="132"/>
      <c r="V45" s="132"/>
      <c r="W45" s="132"/>
      <c r="X45" s="133"/>
      <c r="Y45" s="173"/>
      <c r="Z45" s="157"/>
      <c r="AA45" s="166"/>
      <c r="AB45" s="292"/>
      <c r="AC45" s="132"/>
      <c r="AD45" s="132"/>
      <c r="AE45" s="132"/>
      <c r="AF45" s="133"/>
      <c r="AG45" s="173"/>
      <c r="AH45" s="157"/>
      <c r="AI45" s="244"/>
      <c r="AJ45" s="131"/>
      <c r="AK45" s="132"/>
      <c r="AL45" s="132"/>
      <c r="AM45" s="132"/>
      <c r="AN45" s="133"/>
      <c r="AO45" s="173"/>
      <c r="AP45" s="157"/>
      <c r="AQ45" s="166"/>
      <c r="AR45" s="292"/>
      <c r="AS45" s="132"/>
      <c r="AT45" s="132"/>
      <c r="AU45" s="132"/>
      <c r="AV45" s="133"/>
      <c r="AW45" s="173"/>
      <c r="AX45" s="157"/>
      <c r="AY45" s="62"/>
    </row>
    <row r="46" spans="1:55" s="6" customFormat="1" x14ac:dyDescent="0.25">
      <c r="A46" s="35" t="s">
        <v>652</v>
      </c>
      <c r="B46" s="6" t="s">
        <v>651</v>
      </c>
      <c r="C46" s="6" t="s">
        <v>578</v>
      </c>
      <c r="D46" s="383">
        <v>4509.916666666667</v>
      </c>
      <c r="E46" s="384">
        <v>6512.3066666666673</v>
      </c>
      <c r="F46" s="135">
        <v>6611.916666666667</v>
      </c>
      <c r="G46" s="384">
        <v>1746.7791666666662</v>
      </c>
      <c r="H46" s="136">
        <v>2181.8333333333335</v>
      </c>
      <c r="I46" s="174">
        <v>21562.752499999999</v>
      </c>
      <c r="J46" s="158">
        <v>601.41666666666663</v>
      </c>
      <c r="K46" s="1768">
        <v>22164.169166666667</v>
      </c>
      <c r="L46" s="383">
        <v>7481.916666666667</v>
      </c>
      <c r="M46" s="384">
        <v>6435.940833333334</v>
      </c>
      <c r="N46" s="384">
        <v>6049.166666666667</v>
      </c>
      <c r="O46" s="384">
        <v>1309.4108333333334</v>
      </c>
      <c r="P46" s="385">
        <v>2079.75</v>
      </c>
      <c r="Q46" s="174">
        <v>23356.185000000001</v>
      </c>
      <c r="R46" s="158">
        <v>520.58333333333337</v>
      </c>
      <c r="S46" s="454">
        <v>23876.768333333333</v>
      </c>
      <c r="T46" s="353"/>
      <c r="U46" s="354"/>
      <c r="V46" s="354"/>
      <c r="W46" s="354"/>
      <c r="X46" s="355"/>
      <c r="Y46" s="174">
        <v>19571.402666039692</v>
      </c>
      <c r="Z46" s="158">
        <v>537</v>
      </c>
      <c r="AA46" s="327">
        <v>20108.402666039692</v>
      </c>
      <c r="AB46" s="377"/>
      <c r="AC46" s="354"/>
      <c r="AD46" s="354"/>
      <c r="AE46" s="354"/>
      <c r="AF46" s="355"/>
      <c r="AG46" s="174">
        <v>16053.259941175036</v>
      </c>
      <c r="AH46" s="158">
        <v>518</v>
      </c>
      <c r="AI46" s="314"/>
      <c r="AJ46" s="353"/>
      <c r="AK46" s="354"/>
      <c r="AL46" s="354"/>
      <c r="AM46" s="354"/>
      <c r="AN46" s="355"/>
      <c r="AO46" s="174">
        <v>17928.869946465173</v>
      </c>
      <c r="AP46" s="158">
        <v>602</v>
      </c>
      <c r="AQ46" s="316"/>
      <c r="AR46" s="377"/>
      <c r="AS46" s="354"/>
      <c r="AT46" s="354"/>
      <c r="AU46" s="354"/>
      <c r="AV46" s="355"/>
      <c r="AW46" s="174">
        <v>14333.340323541011</v>
      </c>
      <c r="AX46" s="158">
        <v>625</v>
      </c>
      <c r="AY46" s="325"/>
    </row>
    <row r="47" spans="1:55" s="6" customFormat="1" ht="31.5" x14ac:dyDescent="0.25">
      <c r="A47" s="35" t="s">
        <v>652</v>
      </c>
      <c r="B47" s="6" t="s">
        <v>653</v>
      </c>
      <c r="C47" s="5" t="s">
        <v>629</v>
      </c>
      <c r="D47" s="1523">
        <v>0.87455156588345562</v>
      </c>
      <c r="E47" s="1683">
        <v>0.84944349201531999</v>
      </c>
      <c r="F47" s="1683">
        <v>0.72542834677345613</v>
      </c>
      <c r="G47" s="1683">
        <v>0.6564093651308115</v>
      </c>
      <c r="H47" s="1543">
        <v>0.70328784785645215</v>
      </c>
      <c r="I47" s="239">
        <v>0.77840117999122971</v>
      </c>
      <c r="J47" s="232">
        <v>0.3</v>
      </c>
      <c r="K47" s="1682">
        <v>0.74614892572044378</v>
      </c>
      <c r="L47" s="1523">
        <v>0.9217304711160389</v>
      </c>
      <c r="M47" s="1683">
        <v>0.85757954741920395</v>
      </c>
      <c r="N47" s="1683">
        <v>0.71530631349710783</v>
      </c>
      <c r="O47" s="1683">
        <v>0.60581302413200022</v>
      </c>
      <c r="P47" s="1543">
        <v>0.69714237827872283</v>
      </c>
      <c r="Q47" s="239">
        <v>0.79922791417230732</v>
      </c>
      <c r="R47" s="232">
        <v>0.27347635852048974</v>
      </c>
      <c r="S47" s="464">
        <v>0.76708972078984738</v>
      </c>
      <c r="T47" s="353"/>
      <c r="U47" s="354"/>
      <c r="V47" s="354"/>
      <c r="W47" s="354"/>
      <c r="X47" s="355"/>
      <c r="Y47" s="239">
        <v>0.77917106386484358</v>
      </c>
      <c r="Z47" s="232">
        <v>0.28670000000000001</v>
      </c>
      <c r="AA47" s="316"/>
      <c r="AB47" s="377"/>
      <c r="AC47" s="354"/>
      <c r="AD47" s="354"/>
      <c r="AE47" s="354"/>
      <c r="AF47" s="355"/>
      <c r="AG47" s="239">
        <v>0.75</v>
      </c>
      <c r="AH47" s="232">
        <v>0.27700000000000002</v>
      </c>
      <c r="AI47" s="314"/>
      <c r="AJ47" s="353"/>
      <c r="AK47" s="354"/>
      <c r="AL47" s="354"/>
      <c r="AM47" s="354"/>
      <c r="AN47" s="355"/>
      <c r="AO47" s="239">
        <v>0.77566742700956792</v>
      </c>
      <c r="AP47" s="232">
        <v>0.29959999999999998</v>
      </c>
      <c r="AQ47" s="316"/>
      <c r="AR47" s="377"/>
      <c r="AS47" s="354"/>
      <c r="AT47" s="354"/>
      <c r="AU47" s="354"/>
      <c r="AV47" s="355"/>
      <c r="AW47" s="239">
        <v>0.73727987499515124</v>
      </c>
      <c r="AX47" s="232">
        <v>0.31</v>
      </c>
      <c r="AY47" s="325"/>
    </row>
    <row r="48" spans="1:55" ht="27" customHeight="1" x14ac:dyDescent="0.25">
      <c r="A48" s="2521" t="s">
        <v>654</v>
      </c>
      <c r="B48" s="2521"/>
      <c r="C48" s="2521"/>
      <c r="D48" s="474"/>
      <c r="E48" s="475"/>
      <c r="F48" s="475"/>
      <c r="G48" s="475"/>
      <c r="H48" s="476"/>
      <c r="I48" s="477"/>
      <c r="J48" s="478"/>
      <c r="K48" s="479"/>
      <c r="L48" s="474"/>
      <c r="M48" s="475"/>
      <c r="N48" s="475"/>
      <c r="O48" s="475"/>
      <c r="P48" s="476"/>
      <c r="Q48" s="477"/>
      <c r="R48" s="478"/>
      <c r="S48" s="479"/>
      <c r="T48" s="474"/>
      <c r="U48" s="475"/>
      <c r="V48" s="475"/>
      <c r="W48" s="475"/>
      <c r="X48" s="476"/>
      <c r="Y48" s="477"/>
      <c r="Z48" s="478"/>
      <c r="AA48" s="614"/>
      <c r="AB48" s="474"/>
      <c r="AC48" s="475"/>
      <c r="AD48" s="475"/>
      <c r="AE48" s="475"/>
      <c r="AF48" s="476"/>
      <c r="AG48" s="477"/>
      <c r="AH48" s="478"/>
      <c r="AI48" s="479"/>
      <c r="AJ48" s="474"/>
      <c r="AK48" s="475"/>
      <c r="AL48" s="475"/>
      <c r="AM48" s="475"/>
      <c r="AN48" s="476"/>
      <c r="AO48" s="477"/>
      <c r="AP48" s="478"/>
      <c r="AQ48" s="479"/>
      <c r="AR48" s="474"/>
      <c r="AS48" s="475"/>
      <c r="AT48" s="475"/>
      <c r="AU48" s="475"/>
      <c r="AV48" s="476"/>
      <c r="AW48" s="477"/>
      <c r="AX48" s="478"/>
      <c r="AY48" s="481"/>
    </row>
    <row r="49" spans="1:57" ht="24" customHeight="1" x14ac:dyDescent="0.25">
      <c r="A49" s="2463" t="s">
        <v>655</v>
      </c>
      <c r="B49" s="2463"/>
      <c r="C49" s="2463"/>
      <c r="D49" s="508"/>
      <c r="E49" s="509"/>
      <c r="F49" s="509"/>
      <c r="G49" s="509"/>
      <c r="H49" s="510"/>
      <c r="I49" s="511"/>
      <c r="J49" s="157"/>
      <c r="K49" s="166"/>
      <c r="L49" s="131"/>
      <c r="M49" s="132"/>
      <c r="N49" s="132"/>
      <c r="O49" s="132"/>
      <c r="P49" s="133"/>
      <c r="Q49" s="173"/>
      <c r="R49" s="157"/>
      <c r="S49" s="166"/>
      <c r="T49" s="131"/>
      <c r="U49" s="132"/>
      <c r="V49" s="132"/>
      <c r="W49" s="132"/>
      <c r="X49" s="133"/>
      <c r="Y49" s="173"/>
      <c r="Z49" s="157"/>
      <c r="AA49" s="244"/>
      <c r="AB49" s="131"/>
      <c r="AC49" s="132"/>
      <c r="AD49" s="132"/>
      <c r="AE49" s="132"/>
      <c r="AF49" s="133"/>
      <c r="AG49" s="173"/>
      <c r="AH49" s="157"/>
      <c r="AI49" s="166"/>
      <c r="AJ49" s="131"/>
      <c r="AK49" s="132"/>
      <c r="AL49" s="132"/>
      <c r="AM49" s="132"/>
      <c r="AN49" s="133"/>
      <c r="AO49" s="173"/>
      <c r="AP49" s="157"/>
      <c r="AQ49" s="166"/>
      <c r="AR49" s="131"/>
      <c r="AS49" s="132"/>
      <c r="AT49" s="132"/>
      <c r="AU49" s="132"/>
      <c r="AV49" s="133"/>
      <c r="AW49" s="173"/>
      <c r="AX49" s="157"/>
      <c r="AY49" s="62"/>
    </row>
    <row r="50" spans="1:57" x14ac:dyDescent="0.25">
      <c r="A50" s="256" t="s">
        <v>656</v>
      </c>
      <c r="B50" s="5" t="s">
        <v>657</v>
      </c>
      <c r="C50" s="9" t="s">
        <v>658</v>
      </c>
      <c r="D50" s="134">
        <v>0</v>
      </c>
      <c r="E50" s="135">
        <v>993.91666666666674</v>
      </c>
      <c r="F50" s="135">
        <v>2330.6666666666665</v>
      </c>
      <c r="G50" s="135">
        <v>798.33333333333337</v>
      </c>
      <c r="H50" s="136">
        <v>838.75</v>
      </c>
      <c r="I50" s="174">
        <v>4961.6666666666661</v>
      </c>
      <c r="J50" s="404">
        <v>1013.5833333333334</v>
      </c>
      <c r="K50" s="167">
        <v>5975.2499999999991</v>
      </c>
      <c r="L50" s="134">
        <v>0</v>
      </c>
      <c r="M50" s="135">
        <v>871.83333333333337</v>
      </c>
      <c r="N50" s="135">
        <v>2157</v>
      </c>
      <c r="O50" s="135">
        <v>752.58333333333337</v>
      </c>
      <c r="P50" s="136">
        <v>811.41666666666663</v>
      </c>
      <c r="Q50" s="174">
        <v>4592.833333333333</v>
      </c>
      <c r="R50" s="158">
        <v>974.75</v>
      </c>
      <c r="S50" s="167">
        <v>5567.583333333333</v>
      </c>
      <c r="T50" s="134">
        <v>0</v>
      </c>
      <c r="U50" s="135">
        <v>774.5</v>
      </c>
      <c r="V50" s="135">
        <v>1954.0833333333333</v>
      </c>
      <c r="W50" s="135">
        <v>675.25</v>
      </c>
      <c r="X50" s="136">
        <v>799.08333333333337</v>
      </c>
      <c r="Y50" s="174">
        <v>4202.9166666666661</v>
      </c>
      <c r="Z50" s="158">
        <v>1129</v>
      </c>
      <c r="AA50" s="9">
        <v>5331.9166666666661</v>
      </c>
      <c r="AB50" s="134">
        <v>0</v>
      </c>
      <c r="AC50" s="135">
        <v>787.41666666666663</v>
      </c>
      <c r="AD50" s="135">
        <v>1896.5</v>
      </c>
      <c r="AE50" s="135">
        <v>677.08333333333337</v>
      </c>
      <c r="AF50" s="136">
        <v>789.08333333333337</v>
      </c>
      <c r="AG50" s="174">
        <v>4150.083333333333</v>
      </c>
      <c r="AH50" s="158">
        <v>914</v>
      </c>
      <c r="AI50" s="167">
        <v>5064.083333333333</v>
      </c>
      <c r="AJ50" s="134">
        <v>0</v>
      </c>
      <c r="AK50" s="135">
        <v>792.83333333333337</v>
      </c>
      <c r="AL50" s="135">
        <v>1871.3333333333333</v>
      </c>
      <c r="AM50" s="135">
        <v>577.83333333333337</v>
      </c>
      <c r="AN50" s="136">
        <v>785</v>
      </c>
      <c r="AO50" s="174">
        <v>4027</v>
      </c>
      <c r="AP50" s="158">
        <v>841.66666666666663</v>
      </c>
      <c r="AQ50" s="167">
        <v>4868.666666666667</v>
      </c>
      <c r="AR50" s="134">
        <v>0</v>
      </c>
      <c r="AS50" s="135">
        <v>724.25</v>
      </c>
      <c r="AT50" s="135">
        <v>1856.5833333333333</v>
      </c>
      <c r="AU50" s="135">
        <v>547.83333333333337</v>
      </c>
      <c r="AV50" s="136">
        <v>754.83333333333337</v>
      </c>
      <c r="AW50" s="174">
        <v>3883.5</v>
      </c>
      <c r="AX50" s="158">
        <v>728.41666666666663</v>
      </c>
      <c r="AY50" s="13">
        <v>4611.916666666667</v>
      </c>
    </row>
    <row r="51" spans="1:57" ht="32.25" thickBot="1" x14ac:dyDescent="0.3">
      <c r="A51" s="276" t="s">
        <v>656</v>
      </c>
      <c r="B51" s="14" t="s">
        <v>659</v>
      </c>
      <c r="C51" s="1537" t="s">
        <v>660</v>
      </c>
      <c r="D51" s="388">
        <v>0</v>
      </c>
      <c r="E51" s="333">
        <v>0.83250825082508251</v>
      </c>
      <c r="F51" s="333">
        <v>0.90814757878554953</v>
      </c>
      <c r="G51" s="333">
        <v>0.85247629083245524</v>
      </c>
      <c r="H51" s="391">
        <v>0.88038793103448276</v>
      </c>
      <c r="I51" s="335">
        <v>0.7851083883129123</v>
      </c>
      <c r="J51" s="391">
        <v>0.72025955299206923</v>
      </c>
      <c r="K51" s="340">
        <v>0.79241216970393524</v>
      </c>
      <c r="L51" s="388">
        <v>0</v>
      </c>
      <c r="M51" s="333">
        <v>0.8156868860127866</v>
      </c>
      <c r="N51" s="333">
        <v>0.89591914437021902</v>
      </c>
      <c r="O51" s="333">
        <v>0.88331377151799695</v>
      </c>
      <c r="P51" s="391">
        <v>0.89808153477218222</v>
      </c>
      <c r="Q51" s="335">
        <v>0.79700000000000004</v>
      </c>
      <c r="R51" s="391">
        <v>0.70511983278370549</v>
      </c>
      <c r="S51" s="340">
        <v>0.76797783806151998</v>
      </c>
      <c r="T51" s="388">
        <v>0</v>
      </c>
      <c r="U51" s="333">
        <v>0.79804224626481202</v>
      </c>
      <c r="V51" s="333">
        <v>0.87748381543988296</v>
      </c>
      <c r="W51" s="333">
        <v>0.827258805513017</v>
      </c>
      <c r="X51" s="391">
        <v>0.86982946298983999</v>
      </c>
      <c r="Y51" s="335">
        <v>0.81</v>
      </c>
      <c r="Z51" s="391">
        <v>0.85</v>
      </c>
      <c r="AA51" s="512">
        <v>0.77466886214495001</v>
      </c>
      <c r="AB51" s="388">
        <v>0</v>
      </c>
      <c r="AC51" s="333">
        <v>0.82900508861203703</v>
      </c>
      <c r="AD51" s="333">
        <v>0.90485467774641204</v>
      </c>
      <c r="AE51" s="333">
        <v>0.85346638655462204</v>
      </c>
      <c r="AF51" s="391">
        <v>0.86895475819032797</v>
      </c>
      <c r="AG51" s="335">
        <v>0.77943155851879697</v>
      </c>
      <c r="AH51" s="391">
        <v>0.67603550295857995</v>
      </c>
      <c r="AI51" s="340">
        <v>0.75849372176040397</v>
      </c>
      <c r="AJ51" s="388">
        <v>0</v>
      </c>
      <c r="AK51" s="333">
        <v>0.85434626436781602</v>
      </c>
      <c r="AL51" s="333">
        <v>0.90988654781199396</v>
      </c>
      <c r="AM51" s="333">
        <v>0.72372403715687295</v>
      </c>
      <c r="AN51" s="391">
        <v>0.88442399774669</v>
      </c>
      <c r="AO51" s="335">
        <v>0.77662600646063396</v>
      </c>
      <c r="AP51" s="391">
        <v>0.59831545387962604</v>
      </c>
      <c r="AQ51" s="340">
        <v>0.73857455285982399</v>
      </c>
      <c r="AR51" s="388">
        <v>0</v>
      </c>
      <c r="AS51" s="333">
        <v>0.79704695524578095</v>
      </c>
      <c r="AT51" s="333">
        <v>0.90495146025427498</v>
      </c>
      <c r="AU51" s="333">
        <v>0.69706287774361098</v>
      </c>
      <c r="AV51" s="391">
        <v>0.84323217277974305</v>
      </c>
      <c r="AW51" s="335">
        <v>0.76035242290748895</v>
      </c>
      <c r="AX51" s="391">
        <v>0.531852753270459</v>
      </c>
      <c r="AY51" s="339">
        <v>0.71203602444515901</v>
      </c>
    </row>
    <row r="52" spans="1:57" ht="16.5" thickTop="1" x14ac:dyDescent="0.25">
      <c r="A52" s="495"/>
      <c r="D52" s="245"/>
      <c r="E52" s="245"/>
      <c r="F52" s="245"/>
      <c r="G52" s="245"/>
      <c r="H52" s="245"/>
      <c r="I52" s="245"/>
      <c r="J52" s="245"/>
      <c r="K52" s="245"/>
      <c r="L52" s="245"/>
      <c r="M52" s="245"/>
      <c r="N52" s="245"/>
      <c r="O52" s="245"/>
      <c r="P52" s="245"/>
      <c r="Q52" s="245"/>
      <c r="R52" s="245"/>
      <c r="S52" s="245"/>
      <c r="T52" s="245"/>
      <c r="U52" s="245"/>
      <c r="V52" s="245"/>
      <c r="W52" s="245"/>
      <c r="X52" s="245"/>
      <c r="Y52" s="245"/>
      <c r="Z52" s="245"/>
      <c r="AA52" s="245"/>
      <c r="AB52" s="245"/>
      <c r="AC52" s="245"/>
      <c r="AD52" s="245"/>
      <c r="AE52" s="245"/>
      <c r="AF52" s="245"/>
      <c r="AG52" s="245"/>
      <c r="AH52" s="245"/>
      <c r="AI52" s="245"/>
      <c r="AJ52" s="245"/>
      <c r="AK52" s="245"/>
      <c r="AL52" s="245"/>
      <c r="AM52" s="245"/>
      <c r="AN52" s="245"/>
      <c r="AO52" s="245"/>
      <c r="AP52" s="245"/>
      <c r="AQ52" s="245"/>
      <c r="AR52" s="245"/>
      <c r="AS52" s="245"/>
      <c r="AT52" s="245"/>
      <c r="AU52" s="245"/>
      <c r="AV52" s="245"/>
      <c r="AW52" s="245"/>
      <c r="AX52" s="245"/>
      <c r="AY52" s="245"/>
    </row>
    <row r="53" spans="1:57" s="6" customFormat="1" ht="16.5" thickBot="1" x14ac:dyDescent="0.3">
      <c r="A53" s="503"/>
      <c r="B53" s="503"/>
      <c r="C53" s="452"/>
      <c r="D53" s="464"/>
      <c r="E53" s="464"/>
      <c r="F53" s="464"/>
      <c r="G53" s="464"/>
      <c r="H53" s="464"/>
      <c r="I53" s="464"/>
      <c r="J53" s="464"/>
      <c r="K53" s="464"/>
      <c r="L53" s="464"/>
      <c r="M53" s="464"/>
      <c r="N53" s="464"/>
      <c r="O53" s="464"/>
      <c r="P53" s="464"/>
      <c r="Q53" s="504"/>
      <c r="R53" s="464"/>
      <c r="S53" s="464"/>
      <c r="T53" s="453"/>
      <c r="U53" s="453"/>
      <c r="V53" s="453"/>
      <c r="W53" s="453"/>
      <c r="X53" s="453"/>
      <c r="Y53" s="464"/>
      <c r="Z53" s="464"/>
      <c r="AA53" s="454"/>
      <c r="AB53" s="453"/>
      <c r="AC53" s="453"/>
      <c r="AD53" s="453"/>
      <c r="AE53" s="453"/>
      <c r="AF53" s="453"/>
      <c r="AG53" s="464"/>
      <c r="AH53" s="464"/>
      <c r="AI53" s="454"/>
      <c r="AJ53" s="453"/>
      <c r="AK53" s="453"/>
      <c r="AL53" s="453"/>
      <c r="AM53" s="453"/>
      <c r="AN53" s="453"/>
      <c r="AO53" s="464"/>
      <c r="AP53" s="464"/>
      <c r="AQ53" s="454"/>
      <c r="AR53" s="453"/>
      <c r="AS53" s="453"/>
      <c r="AT53" s="453"/>
      <c r="AU53" s="453"/>
      <c r="AV53" s="453"/>
      <c r="AW53" s="464"/>
      <c r="AX53" s="464"/>
      <c r="AY53" s="454"/>
      <c r="AZ53" s="503"/>
      <c r="BA53" s="503"/>
    </row>
    <row r="54" spans="1:57" ht="30" customHeight="1" thickTop="1" x14ac:dyDescent="0.25">
      <c r="A54" s="2445" t="s">
        <v>445</v>
      </c>
      <c r="B54" s="2444"/>
      <c r="C54" s="2444"/>
      <c r="D54" s="2459">
        <v>2023</v>
      </c>
      <c r="E54" s="2444"/>
      <c r="F54" s="2444"/>
      <c r="G54" s="2444"/>
      <c r="H54" s="2444"/>
      <c r="I54" s="2444"/>
      <c r="J54" s="2444"/>
      <c r="K54" s="2460"/>
      <c r="L54" s="2459">
        <v>2022</v>
      </c>
      <c r="M54" s="2444"/>
      <c r="N54" s="2444"/>
      <c r="O54" s="2444"/>
      <c r="P54" s="2444"/>
      <c r="Q54" s="2444"/>
      <c r="R54" s="2460"/>
      <c r="S54" s="2459">
        <v>2021</v>
      </c>
      <c r="T54" s="2444"/>
      <c r="U54" s="2444"/>
      <c r="V54" s="2444"/>
      <c r="W54" s="2444"/>
      <c r="X54" s="2444"/>
      <c r="Y54" s="2460"/>
      <c r="Z54" s="2459">
        <v>2020</v>
      </c>
      <c r="AA54" s="2460"/>
      <c r="AB54" s="2459">
        <v>2019</v>
      </c>
      <c r="AC54" s="2460"/>
      <c r="AD54" s="2459">
        <v>2018</v>
      </c>
      <c r="AE54" s="2466"/>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row>
    <row r="55" spans="1:57" ht="39.950000000000003" customHeight="1" x14ac:dyDescent="0.25">
      <c r="A55" s="69" t="s">
        <v>446</v>
      </c>
      <c r="B55" s="283" t="s">
        <v>447</v>
      </c>
      <c r="C55" s="283" t="s">
        <v>448</v>
      </c>
      <c r="D55" s="221" t="s">
        <v>449</v>
      </c>
      <c r="E55" s="222" t="s">
        <v>450</v>
      </c>
      <c r="F55" s="222" t="s">
        <v>451</v>
      </c>
      <c r="G55" s="222" t="s">
        <v>452</v>
      </c>
      <c r="H55" s="223" t="s">
        <v>508</v>
      </c>
      <c r="I55" s="224" t="s">
        <v>411</v>
      </c>
      <c r="J55" s="225" t="s">
        <v>412</v>
      </c>
      <c r="K55" s="486" t="s">
        <v>413</v>
      </c>
      <c r="L55" s="221" t="s">
        <v>449</v>
      </c>
      <c r="M55" s="222" t="s">
        <v>450</v>
      </c>
      <c r="N55" s="222" t="s">
        <v>451</v>
      </c>
      <c r="O55" s="222" t="s">
        <v>452</v>
      </c>
      <c r="P55" s="223" t="s">
        <v>508</v>
      </c>
      <c r="Q55" s="224" t="s">
        <v>411</v>
      </c>
      <c r="R55" s="490" t="s">
        <v>412</v>
      </c>
      <c r="S55" s="221" t="s">
        <v>449</v>
      </c>
      <c r="T55" s="222" t="s">
        <v>450</v>
      </c>
      <c r="U55" s="222" t="s">
        <v>451</v>
      </c>
      <c r="V55" s="222" t="s">
        <v>452</v>
      </c>
      <c r="W55" s="223" t="s">
        <v>508</v>
      </c>
      <c r="X55" s="224" t="s">
        <v>411</v>
      </c>
      <c r="Y55" s="490" t="s">
        <v>412</v>
      </c>
      <c r="Z55" s="491" t="s">
        <v>411</v>
      </c>
      <c r="AA55" s="490" t="s">
        <v>412</v>
      </c>
      <c r="AB55" s="491" t="s">
        <v>411</v>
      </c>
      <c r="AC55" s="490" t="s">
        <v>412</v>
      </c>
      <c r="AD55" s="491" t="s">
        <v>411</v>
      </c>
      <c r="AE55" s="492" t="s">
        <v>412</v>
      </c>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row>
    <row r="56" spans="1:57" ht="27" customHeight="1" x14ac:dyDescent="0.25">
      <c r="A56" s="2464" t="s">
        <v>661</v>
      </c>
      <c r="B56" s="2465"/>
      <c r="C56" s="2465"/>
      <c r="D56" s="543"/>
      <c r="E56" s="544"/>
      <c r="F56" s="544"/>
      <c r="G56" s="544"/>
      <c r="H56" s="545"/>
      <c r="I56" s="552"/>
      <c r="J56" s="545"/>
      <c r="K56" s="515"/>
      <c r="L56" s="474"/>
      <c r="M56" s="475"/>
      <c r="N56" s="475"/>
      <c r="O56" s="475"/>
      <c r="P56" s="476"/>
      <c r="Q56" s="477"/>
      <c r="R56" s="513"/>
      <c r="S56" s="474"/>
      <c r="T56" s="475"/>
      <c r="U56" s="475"/>
      <c r="V56" s="475"/>
      <c r="W56" s="476"/>
      <c r="X56" s="477"/>
      <c r="Y56" s="513"/>
      <c r="Z56" s="520"/>
      <c r="AA56" s="513"/>
      <c r="AB56" s="520"/>
      <c r="AC56" s="513"/>
      <c r="AD56" s="520"/>
      <c r="AE56" s="560"/>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row>
    <row r="57" spans="1:57" ht="24" customHeight="1" x14ac:dyDescent="0.25">
      <c r="A57" s="2463" t="s">
        <v>662</v>
      </c>
      <c r="B57" s="2472"/>
      <c r="C57" s="2472"/>
      <c r="D57" s="546"/>
      <c r="E57" s="547"/>
      <c r="F57" s="547"/>
      <c r="G57" s="547"/>
      <c r="H57" s="548"/>
      <c r="I57" s="553"/>
      <c r="J57" s="548"/>
      <c r="K57" s="516"/>
      <c r="L57" s="131"/>
      <c r="M57" s="132"/>
      <c r="N57" s="132"/>
      <c r="O57" s="132"/>
      <c r="P57" s="133"/>
      <c r="Q57" s="173"/>
      <c r="R57" s="329"/>
      <c r="S57" s="131"/>
      <c r="T57" s="132"/>
      <c r="U57" s="132"/>
      <c r="V57" s="132"/>
      <c r="W57" s="133"/>
      <c r="X57" s="173"/>
      <c r="Y57" s="329"/>
      <c r="Z57" s="521"/>
      <c r="AA57" s="329"/>
      <c r="AB57" s="521"/>
      <c r="AC57" s="329"/>
      <c r="AD57" s="521"/>
      <c r="AE57" s="561"/>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row>
    <row r="58" spans="1:57" x14ac:dyDescent="0.25">
      <c r="A58" s="37" t="s">
        <v>330</v>
      </c>
      <c r="B58" s="5" t="s">
        <v>663</v>
      </c>
      <c r="C58" s="5" t="s">
        <v>503</v>
      </c>
      <c r="D58" s="1525">
        <v>133</v>
      </c>
      <c r="E58" s="594">
        <v>203</v>
      </c>
      <c r="F58" s="594">
        <v>264</v>
      </c>
      <c r="G58" s="594">
        <v>170</v>
      </c>
      <c r="H58" s="1526">
        <v>88</v>
      </c>
      <c r="I58" s="735">
        <v>858</v>
      </c>
      <c r="J58" s="736">
        <v>244</v>
      </c>
      <c r="K58" s="110">
        <v>1102</v>
      </c>
      <c r="L58" s="134">
        <v>68</v>
      </c>
      <c r="M58" s="135">
        <v>214</v>
      </c>
      <c r="N58" s="135">
        <v>314</v>
      </c>
      <c r="O58" s="135">
        <v>148</v>
      </c>
      <c r="P58" s="136">
        <v>102</v>
      </c>
      <c r="Q58" s="174">
        <v>846</v>
      </c>
      <c r="R58" s="330">
        <v>365</v>
      </c>
      <c r="S58" s="134">
        <v>97</v>
      </c>
      <c r="T58" s="135">
        <v>138</v>
      </c>
      <c r="U58" s="135">
        <v>374</v>
      </c>
      <c r="V58" s="135">
        <v>167</v>
      </c>
      <c r="W58" s="136">
        <v>129</v>
      </c>
      <c r="X58" s="174">
        <v>905</v>
      </c>
      <c r="Y58" s="555"/>
      <c r="Z58" s="559">
        <v>718</v>
      </c>
      <c r="AA58" s="555"/>
      <c r="AB58" s="559">
        <v>647</v>
      </c>
      <c r="AC58" s="555"/>
      <c r="AD58" s="559">
        <v>663</v>
      </c>
      <c r="AE58" s="56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row>
    <row r="59" spans="1:57" ht="20.100000000000001" customHeight="1" x14ac:dyDescent="0.25">
      <c r="A59" s="2474" t="s">
        <v>664</v>
      </c>
      <c r="B59" s="2475"/>
      <c r="C59" s="2475"/>
      <c r="D59" s="931"/>
      <c r="E59" s="932"/>
      <c r="F59" s="932"/>
      <c r="G59" s="932"/>
      <c r="H59" s="935"/>
      <c r="I59" s="934"/>
      <c r="J59" s="935"/>
      <c r="K59" s="1113"/>
      <c r="L59" s="1114"/>
      <c r="M59" s="1115"/>
      <c r="N59" s="1115"/>
      <c r="O59" s="1115"/>
      <c r="P59" s="1116"/>
      <c r="Q59" s="1117"/>
      <c r="R59" s="1118"/>
      <c r="S59" s="1114"/>
      <c r="T59" s="1115"/>
      <c r="U59" s="1115"/>
      <c r="V59" s="1115"/>
      <c r="W59" s="1116"/>
      <c r="X59" s="1117"/>
      <c r="Y59" s="1119"/>
      <c r="Z59" s="1120"/>
      <c r="AA59" s="1119"/>
      <c r="AB59" s="1120"/>
      <c r="AC59" s="1119"/>
      <c r="AD59" s="1120"/>
      <c r="AE59" s="1121"/>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row>
    <row r="60" spans="1:57" x14ac:dyDescent="0.25">
      <c r="A60" s="260" t="s">
        <v>330</v>
      </c>
      <c r="B60" s="5" t="s">
        <v>665</v>
      </c>
      <c r="C60" s="5" t="s">
        <v>666</v>
      </c>
      <c r="D60" s="1525">
        <v>62</v>
      </c>
      <c r="E60" s="594">
        <v>118</v>
      </c>
      <c r="F60" s="594">
        <v>161</v>
      </c>
      <c r="G60" s="594">
        <v>70</v>
      </c>
      <c r="H60" s="1526">
        <v>37</v>
      </c>
      <c r="I60" s="735">
        <v>448</v>
      </c>
      <c r="J60" s="736">
        <v>120</v>
      </c>
      <c r="K60" s="110">
        <v>568</v>
      </c>
      <c r="L60" s="353"/>
      <c r="M60" s="354"/>
      <c r="N60" s="354"/>
      <c r="O60" s="354"/>
      <c r="P60" s="355"/>
      <c r="Q60" s="342"/>
      <c r="R60" s="555"/>
      <c r="S60" s="353"/>
      <c r="T60" s="354"/>
      <c r="U60" s="354"/>
      <c r="V60" s="354"/>
      <c r="W60" s="355"/>
      <c r="X60" s="342"/>
      <c r="Y60" s="555"/>
      <c r="Z60" s="1347"/>
      <c r="AA60" s="555"/>
      <c r="AB60" s="1347"/>
      <c r="AC60" s="555"/>
      <c r="AD60" s="1347"/>
      <c r="AE60" s="56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row>
    <row r="61" spans="1:57" x14ac:dyDescent="0.25">
      <c r="A61" s="1304" t="s">
        <v>330</v>
      </c>
      <c r="B61" s="64" t="s">
        <v>667</v>
      </c>
      <c r="C61" s="64" t="s">
        <v>668</v>
      </c>
      <c r="D61" s="1527">
        <v>0.46616541353383456</v>
      </c>
      <c r="E61" s="1528">
        <v>0.58128078817733986</v>
      </c>
      <c r="F61" s="1528">
        <v>0.60984848484848486</v>
      </c>
      <c r="G61" s="1528">
        <v>0.41176470588235292</v>
      </c>
      <c r="H61" s="1529">
        <v>0.42045454545454547</v>
      </c>
      <c r="I61" s="1310">
        <v>0.52214452214452212</v>
      </c>
      <c r="J61" s="1291">
        <v>0.49180327868852458</v>
      </c>
      <c r="K61" s="1330">
        <v>0.51542649727767698</v>
      </c>
      <c r="L61" s="1248"/>
      <c r="M61" s="1249"/>
      <c r="N61" s="1249"/>
      <c r="O61" s="1249"/>
      <c r="P61" s="1250"/>
      <c r="Q61" s="1317"/>
      <c r="R61" s="1305"/>
      <c r="S61" s="1248"/>
      <c r="T61" s="1249"/>
      <c r="U61" s="1249"/>
      <c r="V61" s="1249"/>
      <c r="W61" s="1250"/>
      <c r="X61" s="1317"/>
      <c r="Y61" s="1305"/>
      <c r="Z61" s="1348"/>
      <c r="AA61" s="1305"/>
      <c r="AB61" s="1348"/>
      <c r="AC61" s="1305"/>
      <c r="AD61" s="1348"/>
      <c r="AE61" s="1306"/>
      <c r="AF61" s="452"/>
      <c r="AG61" s="452"/>
      <c r="AH61" s="452"/>
      <c r="AI61" s="452"/>
      <c r="AJ61" s="452"/>
      <c r="AK61" s="452"/>
      <c r="AL61" s="452"/>
      <c r="AM61" s="452"/>
      <c r="AN61" s="452"/>
      <c r="AO61" s="452"/>
      <c r="AP61" s="452"/>
      <c r="AQ61" s="452"/>
      <c r="AR61" s="452"/>
      <c r="AS61" s="452"/>
      <c r="AT61" s="452"/>
      <c r="AU61" s="452"/>
      <c r="AV61" s="452"/>
      <c r="AW61" s="452"/>
      <c r="AX61" s="452"/>
      <c r="AY61" s="452"/>
      <c r="AZ61" s="452"/>
      <c r="BA61" s="452"/>
      <c r="BB61" s="452"/>
      <c r="BC61" s="452"/>
      <c r="BD61" s="452"/>
      <c r="BE61" s="452"/>
    </row>
    <row r="62" spans="1:57" x14ac:dyDescent="0.25">
      <c r="A62" s="260" t="s">
        <v>330</v>
      </c>
      <c r="B62" s="5" t="s">
        <v>669</v>
      </c>
      <c r="C62" s="5" t="s">
        <v>670</v>
      </c>
      <c r="D62" s="1525">
        <v>71</v>
      </c>
      <c r="E62" s="594">
        <v>85</v>
      </c>
      <c r="F62" s="594">
        <v>103</v>
      </c>
      <c r="G62" s="594">
        <v>100</v>
      </c>
      <c r="H62" s="1526">
        <v>51</v>
      </c>
      <c r="I62" s="735">
        <v>410</v>
      </c>
      <c r="J62" s="736">
        <v>124</v>
      </c>
      <c r="K62" s="110">
        <v>534</v>
      </c>
      <c r="L62" s="353"/>
      <c r="M62" s="354"/>
      <c r="N62" s="354"/>
      <c r="O62" s="354"/>
      <c r="P62" s="355"/>
      <c r="Q62" s="342"/>
      <c r="R62" s="555"/>
      <c r="S62" s="353"/>
      <c r="T62" s="354"/>
      <c r="U62" s="354"/>
      <c r="V62" s="354"/>
      <c r="W62" s="355"/>
      <c r="X62" s="342"/>
      <c r="Y62" s="555"/>
      <c r="Z62" s="1347"/>
      <c r="AA62" s="555"/>
      <c r="AB62" s="1347"/>
      <c r="AC62" s="555"/>
      <c r="AD62" s="1347"/>
      <c r="AE62" s="562"/>
      <c r="AF62" s="452"/>
      <c r="AG62" s="452"/>
      <c r="AH62" s="452"/>
      <c r="AI62" s="452"/>
      <c r="AJ62" s="452"/>
      <c r="AK62" s="452"/>
      <c r="AL62" s="452"/>
      <c r="AM62" s="452"/>
      <c r="AN62" s="452"/>
      <c r="AO62" s="452"/>
      <c r="AP62" s="452"/>
      <c r="AQ62" s="452"/>
      <c r="AR62" s="452"/>
      <c r="AS62" s="452"/>
      <c r="AT62" s="452"/>
      <c r="AU62" s="452"/>
      <c r="AV62" s="452"/>
      <c r="AW62" s="452"/>
      <c r="AX62" s="452"/>
      <c r="AY62" s="452"/>
      <c r="AZ62" s="452"/>
      <c r="BA62" s="452"/>
      <c r="BB62" s="452"/>
      <c r="BC62" s="452"/>
      <c r="BD62" s="452"/>
      <c r="BE62" s="452"/>
    </row>
    <row r="63" spans="1:57" x14ac:dyDescent="0.25">
      <c r="A63" s="260" t="s">
        <v>330</v>
      </c>
      <c r="B63" s="5" t="s">
        <v>671</v>
      </c>
      <c r="C63" s="5" t="s">
        <v>672</v>
      </c>
      <c r="D63" s="370">
        <v>0.53383458646616544</v>
      </c>
      <c r="E63" s="371">
        <v>0.41871921182266014</v>
      </c>
      <c r="F63" s="371">
        <v>0.39015151515151514</v>
      </c>
      <c r="G63" s="371">
        <v>0.58823529411764708</v>
      </c>
      <c r="H63" s="304">
        <v>0.57954545454545459</v>
      </c>
      <c r="I63" s="239">
        <v>0.47785547785547788</v>
      </c>
      <c r="J63" s="232">
        <v>0.50819672131147542</v>
      </c>
      <c r="K63" s="238">
        <v>0.48457350272232302</v>
      </c>
      <c r="L63" s="353"/>
      <c r="M63" s="354"/>
      <c r="N63" s="354"/>
      <c r="O63" s="354"/>
      <c r="P63" s="355"/>
      <c r="Q63" s="342"/>
      <c r="R63" s="555"/>
      <c r="S63" s="353"/>
      <c r="T63" s="354"/>
      <c r="U63" s="354"/>
      <c r="V63" s="354"/>
      <c r="W63" s="355"/>
      <c r="X63" s="342"/>
      <c r="Y63" s="555"/>
      <c r="Z63" s="1347"/>
      <c r="AA63" s="555"/>
      <c r="AB63" s="1347"/>
      <c r="AC63" s="555"/>
      <c r="AD63" s="1347"/>
      <c r="AE63" s="562"/>
      <c r="AF63" s="452"/>
      <c r="AG63" s="452"/>
      <c r="AH63" s="452"/>
      <c r="AI63" s="452"/>
      <c r="AJ63" s="452"/>
      <c r="AK63" s="452"/>
      <c r="AL63" s="452"/>
      <c r="AM63" s="452"/>
      <c r="AN63" s="452"/>
      <c r="AO63" s="452"/>
      <c r="AP63" s="452"/>
      <c r="AQ63" s="452"/>
      <c r="AR63" s="452"/>
      <c r="AS63" s="452"/>
      <c r="AT63" s="452"/>
      <c r="AU63" s="452"/>
      <c r="AV63" s="452"/>
      <c r="AW63" s="452"/>
      <c r="AX63" s="452"/>
      <c r="AY63" s="452"/>
      <c r="AZ63" s="452"/>
      <c r="BA63" s="452"/>
      <c r="BB63" s="452"/>
      <c r="BC63" s="452"/>
      <c r="BD63" s="452"/>
      <c r="BE63" s="452"/>
    </row>
    <row r="64" spans="1:57" ht="20.100000000000001" customHeight="1" x14ac:dyDescent="0.25">
      <c r="A64" s="2474" t="s">
        <v>673</v>
      </c>
      <c r="B64" s="2475"/>
      <c r="C64" s="2475"/>
      <c r="D64" s="931"/>
      <c r="E64" s="932"/>
      <c r="F64" s="932"/>
      <c r="G64" s="932"/>
      <c r="H64" s="935"/>
      <c r="I64" s="934"/>
      <c r="J64" s="935"/>
      <c r="K64" s="1113"/>
      <c r="L64" s="1114"/>
      <c r="M64" s="1115"/>
      <c r="N64" s="1115"/>
      <c r="O64" s="1115"/>
      <c r="P64" s="1116"/>
      <c r="Q64" s="1117"/>
      <c r="R64" s="1118"/>
      <c r="S64" s="1114"/>
      <c r="T64" s="1115"/>
      <c r="U64" s="1115"/>
      <c r="V64" s="1115"/>
      <c r="W64" s="1116"/>
      <c r="X64" s="1117"/>
      <c r="Y64" s="1119"/>
      <c r="Z64" s="1120"/>
      <c r="AA64" s="1119"/>
      <c r="AB64" s="1120"/>
      <c r="AC64" s="1119"/>
      <c r="AD64" s="1120"/>
      <c r="AE64" s="1121"/>
      <c r="AF64" s="452"/>
      <c r="AG64" s="452"/>
      <c r="AH64" s="452"/>
      <c r="AI64" s="452"/>
      <c r="AJ64" s="452"/>
      <c r="AK64" s="452"/>
      <c r="AL64" s="452"/>
      <c r="AM64" s="452"/>
      <c r="AN64" s="452"/>
      <c r="AO64" s="452"/>
      <c r="AP64" s="452"/>
      <c r="AQ64" s="452"/>
      <c r="AR64" s="452"/>
      <c r="AS64" s="452"/>
      <c r="AT64" s="452"/>
      <c r="AU64" s="452"/>
      <c r="AV64" s="452"/>
      <c r="AW64" s="452"/>
      <c r="AX64" s="452"/>
      <c r="AY64" s="452"/>
      <c r="AZ64" s="452"/>
      <c r="BA64" s="452"/>
      <c r="BB64" s="452"/>
      <c r="BC64" s="452"/>
      <c r="BD64" s="452"/>
      <c r="BE64" s="452"/>
    </row>
    <row r="65" spans="1:57" x14ac:dyDescent="0.25">
      <c r="A65" s="260" t="s">
        <v>330</v>
      </c>
      <c r="B65" s="5" t="s">
        <v>674</v>
      </c>
      <c r="C65" s="45" t="s">
        <v>503</v>
      </c>
      <c r="D65" s="1530">
        <v>19</v>
      </c>
      <c r="E65" s="1531">
        <v>37</v>
      </c>
      <c r="F65" s="1531">
        <v>79</v>
      </c>
      <c r="G65" s="1531">
        <v>50</v>
      </c>
      <c r="H65" s="1532">
        <v>35</v>
      </c>
      <c r="I65" s="215">
        <v>220</v>
      </c>
      <c r="J65" s="736">
        <v>112</v>
      </c>
      <c r="K65" s="1148">
        <v>332</v>
      </c>
      <c r="L65" s="353"/>
      <c r="M65" s="354"/>
      <c r="N65" s="354"/>
      <c r="O65" s="354"/>
      <c r="P65" s="355"/>
      <c r="Q65" s="342"/>
      <c r="R65" s="555"/>
      <c r="S65" s="353"/>
      <c r="T65" s="354"/>
      <c r="U65" s="354"/>
      <c r="V65" s="354"/>
      <c r="W65" s="355"/>
      <c r="X65" s="342"/>
      <c r="Y65" s="555"/>
      <c r="Z65" s="1347"/>
      <c r="AA65" s="555"/>
      <c r="AB65" s="1347"/>
      <c r="AC65" s="555"/>
      <c r="AD65" s="1347"/>
      <c r="AE65" s="562"/>
      <c r="AF65" s="452"/>
      <c r="AG65" s="452"/>
      <c r="AH65" s="452"/>
      <c r="AI65" s="452"/>
      <c r="AJ65" s="452"/>
      <c r="AK65" s="452"/>
      <c r="AL65" s="452"/>
      <c r="AM65" s="452"/>
      <c r="AN65" s="452"/>
      <c r="AO65" s="452"/>
      <c r="AP65" s="452"/>
      <c r="AQ65" s="452"/>
      <c r="AR65" s="452"/>
      <c r="AS65" s="452"/>
      <c r="AT65" s="452"/>
      <c r="AU65" s="452"/>
      <c r="AV65" s="452"/>
      <c r="AW65" s="452"/>
      <c r="AX65" s="452"/>
      <c r="AY65" s="452"/>
      <c r="AZ65" s="452"/>
      <c r="BA65" s="452"/>
      <c r="BB65" s="452"/>
      <c r="BC65" s="452"/>
      <c r="BD65" s="452"/>
      <c r="BE65" s="452"/>
    </row>
    <row r="66" spans="1:57" x14ac:dyDescent="0.25">
      <c r="A66" s="260" t="s">
        <v>330</v>
      </c>
      <c r="B66" s="5" t="s">
        <v>675</v>
      </c>
      <c r="C66" s="45" t="s">
        <v>676</v>
      </c>
      <c r="D66" s="370">
        <v>0.14285714285714285</v>
      </c>
      <c r="E66" s="371">
        <v>0.18226600985221675</v>
      </c>
      <c r="F66" s="371">
        <v>0.29924242424242425</v>
      </c>
      <c r="G66" s="371">
        <v>0.29411764705882354</v>
      </c>
      <c r="H66" s="304">
        <v>0.39772727272727271</v>
      </c>
      <c r="I66" s="239">
        <v>0.25641025641025639</v>
      </c>
      <c r="J66" s="232">
        <v>0.45901639344262296</v>
      </c>
      <c r="K66" s="238">
        <v>0.30127041742286753</v>
      </c>
      <c r="L66" s="353"/>
      <c r="M66" s="354"/>
      <c r="N66" s="354"/>
      <c r="O66" s="354"/>
      <c r="P66" s="355"/>
      <c r="Q66" s="342"/>
      <c r="R66" s="555"/>
      <c r="S66" s="353"/>
      <c r="T66" s="354"/>
      <c r="U66" s="354"/>
      <c r="V66" s="354"/>
      <c r="W66" s="355"/>
      <c r="X66" s="342"/>
      <c r="Y66" s="555"/>
      <c r="Z66" s="1347"/>
      <c r="AA66" s="555"/>
      <c r="AB66" s="1347"/>
      <c r="AC66" s="555"/>
      <c r="AD66" s="1347"/>
      <c r="AE66" s="562"/>
      <c r="AF66" s="452"/>
      <c r="AG66" s="452"/>
      <c r="AH66" s="452"/>
      <c r="AI66" s="452"/>
      <c r="AJ66" s="452"/>
      <c r="AK66" s="452"/>
      <c r="AL66" s="452"/>
      <c r="AM66" s="452"/>
      <c r="AN66" s="452"/>
      <c r="AO66" s="452"/>
      <c r="AP66" s="452"/>
      <c r="AQ66" s="452"/>
      <c r="AR66" s="452"/>
      <c r="AS66" s="452"/>
      <c r="AT66" s="452"/>
      <c r="AU66" s="452"/>
      <c r="AV66" s="452"/>
      <c r="AW66" s="452"/>
      <c r="AX66" s="452"/>
      <c r="AY66" s="452"/>
      <c r="AZ66" s="452"/>
      <c r="BA66" s="452"/>
      <c r="BB66" s="452"/>
      <c r="BC66" s="452"/>
      <c r="BD66" s="452"/>
      <c r="BE66" s="452"/>
    </row>
    <row r="67" spans="1:57" x14ac:dyDescent="0.25">
      <c r="A67" s="260" t="s">
        <v>330</v>
      </c>
      <c r="B67" s="5" t="s">
        <v>677</v>
      </c>
      <c r="C67" s="45" t="s">
        <v>503</v>
      </c>
      <c r="D67" s="1530">
        <v>91</v>
      </c>
      <c r="E67" s="1531">
        <v>154</v>
      </c>
      <c r="F67" s="1531">
        <v>170</v>
      </c>
      <c r="G67" s="1531">
        <v>113</v>
      </c>
      <c r="H67" s="1532">
        <v>46</v>
      </c>
      <c r="I67" s="215">
        <v>574</v>
      </c>
      <c r="J67" s="154">
        <v>120</v>
      </c>
      <c r="K67" s="1148">
        <v>694</v>
      </c>
      <c r="L67" s="353"/>
      <c r="M67" s="354"/>
      <c r="N67" s="354"/>
      <c r="O67" s="354"/>
      <c r="P67" s="355"/>
      <c r="Q67" s="342"/>
      <c r="R67" s="555"/>
      <c r="S67" s="353"/>
      <c r="T67" s="354"/>
      <c r="U67" s="354"/>
      <c r="V67" s="354"/>
      <c r="W67" s="355"/>
      <c r="X67" s="342"/>
      <c r="Y67" s="555"/>
      <c r="Z67" s="1347"/>
      <c r="AA67" s="555"/>
      <c r="AB67" s="1347"/>
      <c r="AC67" s="555"/>
      <c r="AD67" s="1347"/>
      <c r="AE67" s="562"/>
      <c r="AF67" s="452"/>
      <c r="AG67" s="452"/>
      <c r="AH67" s="452"/>
      <c r="AI67" s="452"/>
      <c r="AJ67" s="452"/>
      <c r="AK67" s="452"/>
      <c r="AL67" s="452"/>
      <c r="AM67" s="452"/>
      <c r="AN67" s="452"/>
      <c r="AO67" s="452"/>
      <c r="AP67" s="452"/>
      <c r="AQ67" s="452"/>
      <c r="AR67" s="452"/>
      <c r="AS67" s="452"/>
      <c r="AT67" s="452"/>
      <c r="AU67" s="452"/>
      <c r="AV67" s="452"/>
      <c r="AW67" s="452"/>
      <c r="AX67" s="452"/>
      <c r="AY67" s="452"/>
      <c r="AZ67" s="452"/>
      <c r="BA67" s="452"/>
      <c r="BB67" s="452"/>
      <c r="BC67" s="452"/>
      <c r="BD67" s="452"/>
      <c r="BE67" s="452"/>
    </row>
    <row r="68" spans="1:57" x14ac:dyDescent="0.25">
      <c r="A68" s="260" t="s">
        <v>330</v>
      </c>
      <c r="B68" s="5" t="s">
        <v>678</v>
      </c>
      <c r="C68" s="45" t="s">
        <v>676</v>
      </c>
      <c r="D68" s="370">
        <v>0.68421052631578949</v>
      </c>
      <c r="E68" s="371">
        <v>0.75862068965517238</v>
      </c>
      <c r="F68" s="371">
        <v>0.64393939393939392</v>
      </c>
      <c r="G68" s="371">
        <v>0.66470588235294115</v>
      </c>
      <c r="H68" s="304">
        <v>0.52272727272727271</v>
      </c>
      <c r="I68" s="239">
        <v>0.66899766899766899</v>
      </c>
      <c r="J68" s="232">
        <v>0.49180327868852458</v>
      </c>
      <c r="K68" s="238">
        <v>0.62976406533575313</v>
      </c>
      <c r="L68" s="353"/>
      <c r="M68" s="354"/>
      <c r="N68" s="354"/>
      <c r="O68" s="354"/>
      <c r="P68" s="355"/>
      <c r="Q68" s="342"/>
      <c r="R68" s="555"/>
      <c r="S68" s="353"/>
      <c r="T68" s="354"/>
      <c r="U68" s="354"/>
      <c r="V68" s="354"/>
      <c r="W68" s="355"/>
      <c r="X68" s="342"/>
      <c r="Y68" s="555"/>
      <c r="Z68" s="1347"/>
      <c r="AA68" s="555"/>
      <c r="AB68" s="1347"/>
      <c r="AC68" s="555"/>
      <c r="AD68" s="1347"/>
      <c r="AE68" s="562"/>
      <c r="AF68" s="452"/>
      <c r="AG68" s="452"/>
      <c r="AH68" s="452"/>
      <c r="AI68" s="452"/>
      <c r="AJ68" s="452"/>
      <c r="AK68" s="452"/>
      <c r="AL68" s="452"/>
      <c r="AM68" s="452"/>
      <c r="AN68" s="452"/>
      <c r="AO68" s="452"/>
      <c r="AP68" s="452"/>
      <c r="AQ68" s="452"/>
      <c r="AR68" s="452"/>
      <c r="AS68" s="452"/>
      <c r="AT68" s="452"/>
      <c r="AU68" s="452"/>
      <c r="AV68" s="452"/>
      <c r="AW68" s="452"/>
      <c r="AX68" s="452"/>
      <c r="AY68" s="452"/>
      <c r="AZ68" s="452"/>
      <c r="BA68" s="452"/>
      <c r="BB68" s="452"/>
      <c r="BC68" s="452"/>
      <c r="BD68" s="452"/>
      <c r="BE68" s="452"/>
    </row>
    <row r="69" spans="1:57" x14ac:dyDescent="0.25">
      <c r="A69" s="260" t="s">
        <v>330</v>
      </c>
      <c r="B69" s="5" t="s">
        <v>497</v>
      </c>
      <c r="C69" s="45" t="s">
        <v>503</v>
      </c>
      <c r="D69" s="1530">
        <v>23</v>
      </c>
      <c r="E69" s="1531">
        <v>12</v>
      </c>
      <c r="F69" s="1531">
        <v>15</v>
      </c>
      <c r="G69" s="1531">
        <v>7</v>
      </c>
      <c r="H69" s="1532">
        <v>7</v>
      </c>
      <c r="I69" s="215">
        <v>64</v>
      </c>
      <c r="J69" s="154">
        <v>12</v>
      </c>
      <c r="K69" s="1148">
        <v>76</v>
      </c>
      <c r="L69" s="353"/>
      <c r="M69" s="354"/>
      <c r="N69" s="354"/>
      <c r="O69" s="354"/>
      <c r="P69" s="355"/>
      <c r="Q69" s="342"/>
      <c r="R69" s="555"/>
      <c r="S69" s="353"/>
      <c r="T69" s="354"/>
      <c r="U69" s="354"/>
      <c r="V69" s="354"/>
      <c r="W69" s="355"/>
      <c r="X69" s="342"/>
      <c r="Y69" s="555"/>
      <c r="Z69" s="1347"/>
      <c r="AA69" s="555"/>
      <c r="AB69" s="1347"/>
      <c r="AC69" s="555"/>
      <c r="AD69" s="1347"/>
      <c r="AE69" s="562"/>
      <c r="AF69" s="452"/>
      <c r="AG69" s="452"/>
      <c r="AH69" s="452"/>
      <c r="AI69" s="452"/>
      <c r="AJ69" s="452"/>
      <c r="AK69" s="452"/>
      <c r="AL69" s="452"/>
      <c r="AM69" s="452"/>
      <c r="AN69" s="452"/>
      <c r="AO69" s="452"/>
      <c r="AP69" s="452"/>
      <c r="AQ69" s="452"/>
      <c r="AR69" s="452"/>
      <c r="AS69" s="452"/>
      <c r="AT69" s="452"/>
      <c r="AU69" s="452"/>
      <c r="AV69" s="452"/>
      <c r="AW69" s="452"/>
      <c r="AX69" s="452"/>
      <c r="AY69" s="452"/>
      <c r="AZ69" s="452"/>
      <c r="BA69" s="452"/>
      <c r="BB69" s="452"/>
      <c r="BC69" s="452"/>
      <c r="BD69" s="452"/>
      <c r="BE69" s="452"/>
    </row>
    <row r="70" spans="1:57" x14ac:dyDescent="0.25">
      <c r="A70" s="260" t="s">
        <v>330</v>
      </c>
      <c r="B70" s="5" t="s">
        <v>679</v>
      </c>
      <c r="C70" s="45" t="s">
        <v>676</v>
      </c>
      <c r="D70" s="370">
        <v>0.17293233082706766</v>
      </c>
      <c r="E70" s="371">
        <v>5.9113300492610835E-2</v>
      </c>
      <c r="F70" s="371">
        <v>5.6818181818181816E-2</v>
      </c>
      <c r="G70" s="371">
        <v>4.1176470588235294E-2</v>
      </c>
      <c r="H70" s="304">
        <v>7.9545454545454544E-2</v>
      </c>
      <c r="I70" s="239">
        <v>7.4592074592074592E-2</v>
      </c>
      <c r="J70" s="232">
        <v>4.9180327868852458E-2</v>
      </c>
      <c r="K70" s="238">
        <v>6.8965517241379309E-2</v>
      </c>
      <c r="L70" s="353"/>
      <c r="M70" s="354"/>
      <c r="N70" s="354"/>
      <c r="O70" s="354"/>
      <c r="P70" s="355"/>
      <c r="Q70" s="342"/>
      <c r="R70" s="555"/>
      <c r="S70" s="353"/>
      <c r="T70" s="354"/>
      <c r="U70" s="354"/>
      <c r="V70" s="354"/>
      <c r="W70" s="355"/>
      <c r="X70" s="342"/>
      <c r="Y70" s="555"/>
      <c r="Z70" s="1347"/>
      <c r="AA70" s="555"/>
      <c r="AB70" s="1347"/>
      <c r="AC70" s="555"/>
      <c r="AD70" s="1347"/>
      <c r="AE70" s="562"/>
      <c r="AF70" s="452"/>
      <c r="AG70" s="452"/>
      <c r="AH70" s="452"/>
      <c r="AI70" s="452"/>
      <c r="AJ70" s="452"/>
      <c r="AK70" s="452"/>
      <c r="AL70" s="452"/>
      <c r="AM70" s="452"/>
      <c r="AN70" s="452"/>
      <c r="AO70" s="452"/>
      <c r="AP70" s="452"/>
      <c r="AQ70" s="452"/>
      <c r="AR70" s="452"/>
      <c r="AS70" s="452"/>
      <c r="AT70" s="452"/>
      <c r="AU70" s="452"/>
      <c r="AV70" s="452"/>
      <c r="AW70" s="452"/>
      <c r="AX70" s="452"/>
      <c r="AY70" s="452"/>
      <c r="AZ70" s="452"/>
      <c r="BA70" s="452"/>
      <c r="BB70" s="452"/>
      <c r="BC70" s="452"/>
      <c r="BD70" s="452"/>
      <c r="BE70" s="452"/>
    </row>
    <row r="71" spans="1:57" ht="24" customHeight="1" x14ac:dyDescent="0.25">
      <c r="A71" s="2463" t="s">
        <v>680</v>
      </c>
      <c r="B71" s="2472"/>
      <c r="C71" s="2472"/>
      <c r="D71" s="546"/>
      <c r="E71" s="547"/>
      <c r="F71" s="547"/>
      <c r="G71" s="547"/>
      <c r="H71" s="548"/>
      <c r="I71" s="553"/>
      <c r="J71" s="548"/>
      <c r="K71" s="516"/>
      <c r="L71" s="131"/>
      <c r="M71" s="132"/>
      <c r="N71" s="132"/>
      <c r="O71" s="132"/>
      <c r="P71" s="133"/>
      <c r="Q71" s="173"/>
      <c r="R71" s="329"/>
      <c r="S71" s="131"/>
      <c r="T71" s="132"/>
      <c r="U71" s="132"/>
      <c r="V71" s="132"/>
      <c r="W71" s="133"/>
      <c r="X71" s="173"/>
      <c r="Y71" s="329"/>
      <c r="Z71" s="521"/>
      <c r="AA71" s="329"/>
      <c r="AB71" s="521"/>
      <c r="AC71" s="329"/>
      <c r="AD71" s="521"/>
      <c r="AE71" s="561"/>
    </row>
    <row r="72" spans="1:57" x14ac:dyDescent="0.25">
      <c r="A72" s="35" t="s">
        <v>681</v>
      </c>
      <c r="B72" s="5" t="s">
        <v>682</v>
      </c>
      <c r="C72" s="5" t="s">
        <v>527</v>
      </c>
      <c r="D72" s="230">
        <v>0.16273237543387506</v>
      </c>
      <c r="E72" s="231">
        <v>0.12442390601096556</v>
      </c>
      <c r="F72" s="231">
        <v>5.9839869782463542E-2</v>
      </c>
      <c r="G72" s="231">
        <v>0.13121412444020367</v>
      </c>
      <c r="H72" s="232">
        <v>0.10859666105955847</v>
      </c>
      <c r="I72" s="239">
        <v>0.10079086578646121</v>
      </c>
      <c r="J72" s="232">
        <v>0.18847298641974489</v>
      </c>
      <c r="K72" s="1307"/>
      <c r="L72" s="230">
        <v>0.14677944046844504</v>
      </c>
      <c r="M72" s="231">
        <v>9.4861660079051377E-2</v>
      </c>
      <c r="N72" s="231">
        <v>7.2762350995659059E-2</v>
      </c>
      <c r="O72" s="231">
        <v>0.10724693996502817</v>
      </c>
      <c r="P72" s="232">
        <v>9.4531464688101127E-2</v>
      </c>
      <c r="Q72" s="239">
        <v>9.3187433815743029E-2</v>
      </c>
      <c r="R72" s="336">
        <v>1.7167589111944527E-2</v>
      </c>
      <c r="S72" s="230">
        <v>9.9000000000000005E-2</v>
      </c>
      <c r="T72" s="231">
        <v>9.4E-2</v>
      </c>
      <c r="U72" s="231">
        <v>8.7999999999999995E-2</v>
      </c>
      <c r="V72" s="231">
        <v>0.13400000000000001</v>
      </c>
      <c r="W72" s="232">
        <v>0.17499999999999999</v>
      </c>
      <c r="X72" s="239">
        <v>0.112</v>
      </c>
      <c r="Y72" s="336">
        <v>9.2100000000000001E-2</v>
      </c>
      <c r="Z72" s="230">
        <v>0.10299999999999999</v>
      </c>
      <c r="AA72" s="336">
        <v>3.9201183431952703E-2</v>
      </c>
      <c r="AB72" s="230">
        <v>0.1101</v>
      </c>
      <c r="AC72" s="556"/>
      <c r="AD72" s="230">
        <v>9.6000000000000002E-2</v>
      </c>
      <c r="AE72" s="332">
        <v>8.6887739580164297E-2</v>
      </c>
    </row>
    <row r="73" spans="1:57" x14ac:dyDescent="0.25">
      <c r="A73" s="37" t="s">
        <v>330</v>
      </c>
      <c r="B73" s="5" t="s">
        <v>683</v>
      </c>
      <c r="C73" s="5" t="s">
        <v>527</v>
      </c>
      <c r="D73" s="230">
        <v>5.3839346083700605E-2</v>
      </c>
      <c r="E73" s="231">
        <v>3.8735259873441022E-2</v>
      </c>
      <c r="F73" s="231">
        <v>2.5147991681472914E-2</v>
      </c>
      <c r="G73" s="231">
        <v>4.6854658986785563E-2</v>
      </c>
      <c r="H73" s="232">
        <v>4.080658729142532E-2</v>
      </c>
      <c r="I73" s="239">
        <v>3.628099882628056E-2</v>
      </c>
      <c r="J73" s="232">
        <v>7.6057727707553577E-2</v>
      </c>
      <c r="K73" s="1307"/>
      <c r="L73" s="230">
        <v>5.4651919323357195E-2</v>
      </c>
      <c r="M73" s="231">
        <v>5.5800976517089047E-2</v>
      </c>
      <c r="N73" s="231">
        <v>2.7285881623372147E-2</v>
      </c>
      <c r="O73" s="231">
        <v>5.2457742374198563E-2</v>
      </c>
      <c r="P73" s="232">
        <v>5.2761747732893653E-2</v>
      </c>
      <c r="Q73" s="239">
        <v>4.30356512530886E-2</v>
      </c>
      <c r="R73" s="337">
        <v>1.0055598945516839E-2</v>
      </c>
      <c r="S73" s="230">
        <v>2.9000000000000001E-2</v>
      </c>
      <c r="T73" s="231">
        <v>3.5000000000000003E-2</v>
      </c>
      <c r="U73" s="231">
        <v>3.1E-2</v>
      </c>
      <c r="V73" s="231">
        <v>5.3999999999999999E-2</v>
      </c>
      <c r="W73" s="232">
        <v>7.5999999999999998E-2</v>
      </c>
      <c r="X73" s="239">
        <v>4.2000000000000003E-2</v>
      </c>
      <c r="Y73" s="556"/>
      <c r="Z73" s="230">
        <v>2.1999999999999999E-2</v>
      </c>
      <c r="AA73" s="556"/>
      <c r="AB73" s="230">
        <v>3.0099999999999998E-2</v>
      </c>
      <c r="AC73" s="556"/>
      <c r="AD73" s="230">
        <v>2.63E-2</v>
      </c>
      <c r="AE73" s="564"/>
    </row>
    <row r="74" spans="1:57" ht="20.100000000000001" customHeight="1" x14ac:dyDescent="0.25">
      <c r="A74" s="2512" t="s">
        <v>684</v>
      </c>
      <c r="B74" s="2513"/>
      <c r="C74" s="2513"/>
      <c r="D74" s="1533"/>
      <c r="E74" s="1534"/>
      <c r="F74" s="1534"/>
      <c r="G74" s="1534"/>
      <c r="H74" s="1535"/>
      <c r="I74" s="1536"/>
      <c r="J74" s="1535"/>
      <c r="K74" s="1122"/>
      <c r="L74" s="1123"/>
      <c r="M74" s="1124"/>
      <c r="N74" s="1124"/>
      <c r="O74" s="1124"/>
      <c r="P74" s="1125"/>
      <c r="Q74" s="1126"/>
      <c r="R74" s="1127"/>
      <c r="S74" s="1123"/>
      <c r="T74" s="1124"/>
      <c r="U74" s="1124"/>
      <c r="V74" s="1124"/>
      <c r="W74" s="1125"/>
      <c r="X74" s="1126"/>
      <c r="Y74" s="1127"/>
      <c r="Z74" s="1123"/>
      <c r="AA74" s="1127"/>
      <c r="AB74" s="1123"/>
      <c r="AC74" s="1127"/>
      <c r="AD74" s="1123"/>
      <c r="AE74" s="1128"/>
    </row>
    <row r="75" spans="1:57" x14ac:dyDescent="0.25">
      <c r="A75" s="37" t="s">
        <v>330</v>
      </c>
      <c r="B75" s="5" t="s">
        <v>665</v>
      </c>
      <c r="C75" s="5" t="s">
        <v>666</v>
      </c>
      <c r="D75" s="709">
        <v>33</v>
      </c>
      <c r="E75" s="593">
        <v>67</v>
      </c>
      <c r="F75" s="593">
        <v>55</v>
      </c>
      <c r="G75" s="593">
        <v>34</v>
      </c>
      <c r="H75" s="736">
        <v>21</v>
      </c>
      <c r="I75" s="735">
        <v>210</v>
      </c>
      <c r="J75" s="736">
        <v>78</v>
      </c>
      <c r="K75" s="110">
        <v>288</v>
      </c>
      <c r="L75" s="639"/>
      <c r="M75" s="386"/>
      <c r="N75" s="386"/>
      <c r="O75" s="386"/>
      <c r="P75" s="387"/>
      <c r="Q75" s="1065"/>
      <c r="R75" s="1342"/>
      <c r="S75" s="639"/>
      <c r="T75" s="386"/>
      <c r="U75" s="386"/>
      <c r="V75" s="386"/>
      <c r="W75" s="387"/>
      <c r="X75" s="1065"/>
      <c r="Y75" s="556"/>
      <c r="Z75" s="639"/>
      <c r="AA75" s="556"/>
      <c r="AB75" s="639"/>
      <c r="AC75" s="556"/>
      <c r="AD75" s="639"/>
      <c r="AE75" s="564"/>
    </row>
    <row r="76" spans="1:57" x14ac:dyDescent="0.25">
      <c r="A76" s="1308" t="s">
        <v>330</v>
      </c>
      <c r="B76" s="64" t="s">
        <v>685</v>
      </c>
      <c r="C76" s="64" t="s">
        <v>668</v>
      </c>
      <c r="D76" s="1309">
        <v>0.13422440308563993</v>
      </c>
      <c r="E76" s="1288">
        <v>0.24014505739693856</v>
      </c>
      <c r="F76" s="1288">
        <v>0.10442240222103397</v>
      </c>
      <c r="G76" s="1288">
        <v>0.22968204444513224</v>
      </c>
      <c r="H76" s="1291">
        <v>0.16345661658408217</v>
      </c>
      <c r="I76" s="1310">
        <v>0.15757065852495825</v>
      </c>
      <c r="J76" s="1291">
        <v>0.26802356635376978</v>
      </c>
      <c r="K76" s="1313"/>
      <c r="L76" s="1343"/>
      <c r="M76" s="1344"/>
      <c r="N76" s="1344"/>
      <c r="O76" s="1344"/>
      <c r="P76" s="1273"/>
      <c r="Q76" s="1274"/>
      <c r="R76" s="1345"/>
      <c r="S76" s="1343"/>
      <c r="T76" s="1344"/>
      <c r="U76" s="1344"/>
      <c r="V76" s="1344"/>
      <c r="W76" s="1273"/>
      <c r="X76" s="1274"/>
      <c r="Y76" s="1311"/>
      <c r="Z76" s="1343"/>
      <c r="AA76" s="1311"/>
      <c r="AB76" s="1343"/>
      <c r="AC76" s="1311"/>
      <c r="AD76" s="1343"/>
      <c r="AE76" s="1312"/>
    </row>
    <row r="77" spans="1:57" x14ac:dyDescent="0.25">
      <c r="A77" s="37" t="s">
        <v>330</v>
      </c>
      <c r="B77" s="5" t="s">
        <v>669</v>
      </c>
      <c r="C77" s="5" t="s">
        <v>670</v>
      </c>
      <c r="D77" s="709">
        <v>73</v>
      </c>
      <c r="E77" s="593">
        <v>79</v>
      </c>
      <c r="F77" s="593">
        <v>95</v>
      </c>
      <c r="G77" s="593">
        <v>86</v>
      </c>
      <c r="H77" s="736">
        <v>80</v>
      </c>
      <c r="I77" s="735">
        <v>413</v>
      </c>
      <c r="J77" s="736">
        <v>187</v>
      </c>
      <c r="K77" s="110">
        <v>600</v>
      </c>
      <c r="L77" s="639"/>
      <c r="M77" s="386"/>
      <c r="N77" s="386"/>
      <c r="O77" s="386"/>
      <c r="P77" s="387"/>
      <c r="Q77" s="1065"/>
      <c r="R77" s="1342"/>
      <c r="S77" s="639"/>
      <c r="T77" s="386"/>
      <c r="U77" s="386"/>
      <c r="V77" s="386"/>
      <c r="W77" s="387"/>
      <c r="X77" s="1065"/>
      <c r="Y77" s="556"/>
      <c r="Z77" s="639"/>
      <c r="AA77" s="556"/>
      <c r="AB77" s="639"/>
      <c r="AC77" s="556"/>
      <c r="AD77" s="639"/>
      <c r="AE77" s="564"/>
    </row>
    <row r="78" spans="1:57" x14ac:dyDescent="0.25">
      <c r="A78" s="37" t="s">
        <v>330</v>
      </c>
      <c r="B78" s="5" t="s">
        <v>686</v>
      </c>
      <c r="C78" s="5" t="s">
        <v>672</v>
      </c>
      <c r="D78" s="230">
        <v>0.179333309561612</v>
      </c>
      <c r="E78" s="231">
        <v>8.7951998926516284E-2</v>
      </c>
      <c r="F78" s="231">
        <v>4.7899512837952699E-2</v>
      </c>
      <c r="G78" s="231">
        <v>0.11188890228093688</v>
      </c>
      <c r="H78" s="232">
        <v>9.9351675391279134E-2</v>
      </c>
      <c r="I78" s="239">
        <v>8.4903111673912998E-2</v>
      </c>
      <c r="J78" s="232">
        <v>0.1674922920721495</v>
      </c>
      <c r="K78" s="1307"/>
      <c r="L78" s="639"/>
      <c r="M78" s="386"/>
      <c r="N78" s="386"/>
      <c r="O78" s="386"/>
      <c r="P78" s="387"/>
      <c r="Q78" s="1065"/>
      <c r="R78" s="1342"/>
      <c r="S78" s="639"/>
      <c r="T78" s="386"/>
      <c r="U78" s="386"/>
      <c r="V78" s="386"/>
      <c r="W78" s="387"/>
      <c r="X78" s="1065"/>
      <c r="Y78" s="556"/>
      <c r="Z78" s="639"/>
      <c r="AA78" s="556"/>
      <c r="AB78" s="639"/>
      <c r="AC78" s="556"/>
      <c r="AD78" s="639"/>
      <c r="AE78" s="564"/>
    </row>
    <row r="79" spans="1:57" ht="20.100000000000001" customHeight="1" x14ac:dyDescent="0.25">
      <c r="A79" s="2512" t="s">
        <v>687</v>
      </c>
      <c r="B79" s="2513"/>
      <c r="C79" s="2513"/>
      <c r="D79" s="1533"/>
      <c r="E79" s="1534"/>
      <c r="F79" s="1534"/>
      <c r="G79" s="1534"/>
      <c r="H79" s="1535"/>
      <c r="I79" s="1536"/>
      <c r="J79" s="1535"/>
      <c r="K79" s="1122"/>
      <c r="L79" s="1123"/>
      <c r="M79" s="1124"/>
      <c r="N79" s="1124"/>
      <c r="O79" s="1124"/>
      <c r="P79" s="1125"/>
      <c r="Q79" s="1126"/>
      <c r="R79" s="1127"/>
      <c r="S79" s="1123"/>
      <c r="T79" s="1124"/>
      <c r="U79" s="1124"/>
      <c r="V79" s="1124"/>
      <c r="W79" s="1125"/>
      <c r="X79" s="1126"/>
      <c r="Y79" s="1127"/>
      <c r="Z79" s="1123"/>
      <c r="AA79" s="1127"/>
      <c r="AB79" s="1123"/>
      <c r="AC79" s="1127"/>
      <c r="AD79" s="1123"/>
      <c r="AE79" s="1128"/>
    </row>
    <row r="80" spans="1:57" x14ac:dyDescent="0.25">
      <c r="A80" s="37" t="s">
        <v>330</v>
      </c>
      <c r="B80" s="5" t="s">
        <v>674</v>
      </c>
      <c r="C80" s="5" t="s">
        <v>503</v>
      </c>
      <c r="D80" s="709">
        <v>7</v>
      </c>
      <c r="E80" s="593">
        <v>26</v>
      </c>
      <c r="F80" s="593">
        <v>14</v>
      </c>
      <c r="G80" s="593">
        <v>18</v>
      </c>
      <c r="H80" s="736">
        <v>13</v>
      </c>
      <c r="I80" s="735">
        <v>78</v>
      </c>
      <c r="J80" s="736">
        <v>77</v>
      </c>
      <c r="K80" s="110">
        <v>155</v>
      </c>
      <c r="L80" s="639"/>
      <c r="M80" s="386"/>
      <c r="N80" s="386"/>
      <c r="O80" s="386"/>
      <c r="P80" s="387"/>
      <c r="Q80" s="1065"/>
      <c r="R80" s="1342"/>
      <c r="S80" s="639"/>
      <c r="T80" s="386"/>
      <c r="U80" s="386"/>
      <c r="V80" s="386"/>
      <c r="W80" s="387"/>
      <c r="X80" s="1065"/>
      <c r="Y80" s="556"/>
      <c r="Z80" s="639"/>
      <c r="AA80" s="556"/>
      <c r="AB80" s="639"/>
      <c r="AC80" s="556"/>
      <c r="AD80" s="639"/>
      <c r="AE80" s="564"/>
    </row>
    <row r="81" spans="1:51" x14ac:dyDescent="0.25">
      <c r="A81" s="37" t="s">
        <v>330</v>
      </c>
      <c r="B81" s="5" t="s">
        <v>688</v>
      </c>
      <c r="C81" s="5" t="s">
        <v>676</v>
      </c>
      <c r="D81" s="230">
        <v>0.23124999999999998</v>
      </c>
      <c r="E81" s="231">
        <v>0.19276940563101663</v>
      </c>
      <c r="F81" s="231">
        <v>8.4909734001531345E-2</v>
      </c>
      <c r="G81" s="231">
        <v>0.1978346164146034</v>
      </c>
      <c r="H81" s="232">
        <v>0.13604930264899776</v>
      </c>
      <c r="I81" s="239">
        <v>0.14949292204225684</v>
      </c>
      <c r="J81" s="232">
        <v>0.29056603773584905</v>
      </c>
      <c r="K81" s="1307"/>
      <c r="L81" s="639"/>
      <c r="M81" s="386"/>
      <c r="N81" s="386"/>
      <c r="O81" s="386"/>
      <c r="P81" s="387"/>
      <c r="Q81" s="1065"/>
      <c r="R81" s="1342"/>
      <c r="S81" s="639"/>
      <c r="T81" s="386"/>
      <c r="U81" s="386"/>
      <c r="V81" s="386"/>
      <c r="W81" s="387"/>
      <c r="X81" s="1065"/>
      <c r="Y81" s="556"/>
      <c r="Z81" s="639"/>
      <c r="AA81" s="556"/>
      <c r="AB81" s="639"/>
      <c r="AC81" s="556"/>
      <c r="AD81" s="639"/>
      <c r="AE81" s="564"/>
    </row>
    <row r="82" spans="1:51" x14ac:dyDescent="0.25">
      <c r="A82" s="37" t="s">
        <v>330</v>
      </c>
      <c r="B82" s="5" t="s">
        <v>677</v>
      </c>
      <c r="C82" s="5" t="s">
        <v>503</v>
      </c>
      <c r="D82" s="709">
        <v>62</v>
      </c>
      <c r="E82" s="593">
        <v>101</v>
      </c>
      <c r="F82" s="593">
        <v>103</v>
      </c>
      <c r="G82" s="593">
        <v>75</v>
      </c>
      <c r="H82" s="736">
        <v>57</v>
      </c>
      <c r="I82" s="735">
        <v>398</v>
      </c>
      <c r="J82" s="736">
        <v>151</v>
      </c>
      <c r="K82" s="110">
        <v>549</v>
      </c>
      <c r="L82" s="639"/>
      <c r="M82" s="386"/>
      <c r="N82" s="386"/>
      <c r="O82" s="386"/>
      <c r="P82" s="387"/>
      <c r="Q82" s="1065"/>
      <c r="R82" s="1342"/>
      <c r="S82" s="639"/>
      <c r="T82" s="386"/>
      <c r="U82" s="386"/>
      <c r="V82" s="386"/>
      <c r="W82" s="387"/>
      <c r="X82" s="1065"/>
      <c r="Y82" s="556"/>
      <c r="Z82" s="639"/>
      <c r="AA82" s="556"/>
      <c r="AB82" s="639"/>
      <c r="AC82" s="556"/>
      <c r="AD82" s="639"/>
      <c r="AE82" s="564"/>
    </row>
    <row r="83" spans="1:51" x14ac:dyDescent="0.25">
      <c r="A83" s="37" t="s">
        <v>330</v>
      </c>
      <c r="B83" s="5" t="s">
        <v>689</v>
      </c>
      <c r="C83" s="5" t="s">
        <v>676</v>
      </c>
      <c r="D83" s="230">
        <v>0.15486895041410753</v>
      </c>
      <c r="E83" s="231">
        <v>0.13491408812992867</v>
      </c>
      <c r="F83" s="231">
        <v>5.8814382303841756E-2</v>
      </c>
      <c r="G83" s="231">
        <v>0.11802011907166783</v>
      </c>
      <c r="H83" s="232">
        <v>0.10482007620303818</v>
      </c>
      <c r="I83" s="239">
        <v>9.7417375866751213E-2</v>
      </c>
      <c r="J83" s="232">
        <v>0.56981132075471697</v>
      </c>
      <c r="K83" s="1307"/>
      <c r="L83" s="639"/>
      <c r="M83" s="386"/>
      <c r="N83" s="386"/>
      <c r="O83" s="386"/>
      <c r="P83" s="387"/>
      <c r="Q83" s="1065"/>
      <c r="R83" s="1342"/>
      <c r="S83" s="639"/>
      <c r="T83" s="386"/>
      <c r="U83" s="386"/>
      <c r="V83" s="386"/>
      <c r="W83" s="387"/>
      <c r="X83" s="1065"/>
      <c r="Y83" s="556"/>
      <c r="Z83" s="639"/>
      <c r="AA83" s="556"/>
      <c r="AB83" s="639"/>
      <c r="AC83" s="556"/>
      <c r="AD83" s="639"/>
      <c r="AE83" s="564"/>
    </row>
    <row r="84" spans="1:51" x14ac:dyDescent="0.25">
      <c r="A84" s="37" t="s">
        <v>330</v>
      </c>
      <c r="B84" s="5" t="s">
        <v>497</v>
      </c>
      <c r="C84" s="5" t="s">
        <v>503</v>
      </c>
      <c r="D84" s="709">
        <v>37</v>
      </c>
      <c r="E84" s="593">
        <v>19</v>
      </c>
      <c r="F84" s="593">
        <v>33</v>
      </c>
      <c r="G84" s="593">
        <v>27</v>
      </c>
      <c r="H84" s="736">
        <v>31</v>
      </c>
      <c r="I84" s="735">
        <v>147</v>
      </c>
      <c r="J84" s="736">
        <v>37</v>
      </c>
      <c r="K84" s="110">
        <v>184</v>
      </c>
      <c r="L84" s="639"/>
      <c r="M84" s="386"/>
      <c r="N84" s="386"/>
      <c r="O84" s="386"/>
      <c r="P84" s="387"/>
      <c r="Q84" s="1065"/>
      <c r="R84" s="1342"/>
      <c r="S84" s="639"/>
      <c r="T84" s="386"/>
      <c r="U84" s="386"/>
      <c r="V84" s="386"/>
      <c r="W84" s="387"/>
      <c r="X84" s="1065"/>
      <c r="Y84" s="556"/>
      <c r="Z84" s="639"/>
      <c r="AA84" s="556"/>
      <c r="AB84" s="639"/>
      <c r="AC84" s="556"/>
      <c r="AD84" s="639"/>
      <c r="AE84" s="564"/>
    </row>
    <row r="85" spans="1:51" ht="16.5" thickBot="1" x14ac:dyDescent="0.3">
      <c r="A85" s="38" t="s">
        <v>330</v>
      </c>
      <c r="B85" s="14" t="s">
        <v>690</v>
      </c>
      <c r="C85" s="14" t="s">
        <v>676</v>
      </c>
      <c r="D85" s="388">
        <v>0.16840322563357124</v>
      </c>
      <c r="E85" s="333">
        <v>6.725462967127635E-2</v>
      </c>
      <c r="F85" s="333">
        <v>5.5877843269021538E-2</v>
      </c>
      <c r="G85" s="333">
        <v>0.14205964838199031</v>
      </c>
      <c r="H85" s="391">
        <v>0.10179111591140097</v>
      </c>
      <c r="I85" s="335">
        <v>9.3287194156659675E-2</v>
      </c>
      <c r="J85" s="391">
        <v>0.13962264150943396</v>
      </c>
      <c r="K85" s="1314"/>
      <c r="L85" s="640"/>
      <c r="M85" s="522"/>
      <c r="N85" s="522"/>
      <c r="O85" s="522"/>
      <c r="P85" s="523"/>
      <c r="Q85" s="1108"/>
      <c r="R85" s="1346"/>
      <c r="S85" s="640"/>
      <c r="T85" s="522"/>
      <c r="U85" s="522"/>
      <c r="V85" s="522"/>
      <c r="W85" s="523"/>
      <c r="X85" s="1108"/>
      <c r="Y85" s="889"/>
      <c r="Z85" s="640"/>
      <c r="AA85" s="889"/>
      <c r="AB85" s="640"/>
      <c r="AC85" s="889"/>
      <c r="AD85" s="640"/>
      <c r="AE85" s="890"/>
    </row>
    <row r="86" spans="1:51" s="503" customFormat="1" ht="16.5" thickTop="1" x14ac:dyDescent="0.25">
      <c r="C86" s="452"/>
      <c r="D86" s="494"/>
      <c r="E86" s="494"/>
      <c r="F86" s="494"/>
      <c r="G86" s="494"/>
      <c r="H86" s="494"/>
      <c r="I86" s="494"/>
      <c r="J86" s="494"/>
      <c r="K86" s="464"/>
      <c r="L86" s="464"/>
      <c r="M86" s="464"/>
      <c r="N86" s="464"/>
      <c r="O86" s="464"/>
      <c r="P86" s="464"/>
      <c r="Q86" s="464"/>
      <c r="R86" s="464"/>
      <c r="S86" s="464"/>
      <c r="T86" s="453"/>
      <c r="U86" s="464"/>
      <c r="V86" s="464"/>
      <c r="W86" s="464"/>
      <c r="X86" s="464"/>
      <c r="Y86" s="464"/>
      <c r="Z86" s="454"/>
      <c r="AA86" s="454"/>
      <c r="AB86" s="453"/>
      <c r="AC86" s="453"/>
      <c r="AD86" s="453"/>
      <c r="AE86" s="453"/>
      <c r="AF86" s="453"/>
      <c r="AG86" s="454"/>
      <c r="AH86" s="454"/>
      <c r="AI86" s="454"/>
      <c r="AJ86" s="453"/>
      <c r="AK86" s="453"/>
      <c r="AL86" s="453"/>
      <c r="AM86" s="453"/>
      <c r="AN86" s="453"/>
      <c r="AO86" s="454"/>
      <c r="AP86" s="454"/>
      <c r="AQ86" s="454"/>
      <c r="AR86" s="453"/>
      <c r="AS86" s="453"/>
      <c r="AT86" s="453"/>
      <c r="AU86" s="453"/>
      <c r="AV86" s="453"/>
      <c r="AW86" s="454"/>
      <c r="AX86" s="454"/>
      <c r="AY86" s="454"/>
    </row>
    <row r="87" spans="1:51" ht="16.5" thickBot="1" x14ac:dyDescent="0.3">
      <c r="L87" s="452"/>
      <c r="M87" s="452"/>
      <c r="N87" s="452"/>
      <c r="O87" s="452"/>
      <c r="P87" s="452"/>
      <c r="Q87" s="452"/>
      <c r="R87" s="452"/>
      <c r="S87" s="452"/>
      <c r="T87" s="452"/>
      <c r="U87" s="452"/>
      <c r="V87" s="452"/>
      <c r="W87" s="452"/>
      <c r="X87" s="452"/>
    </row>
    <row r="88" spans="1:51" ht="30" customHeight="1" thickTop="1" x14ac:dyDescent="0.25">
      <c r="A88" s="2445" t="s">
        <v>445</v>
      </c>
      <c r="B88" s="2444"/>
      <c r="C88" s="2444"/>
      <c r="D88" s="2459">
        <v>2023</v>
      </c>
      <c r="E88" s="2444"/>
      <c r="F88" s="2444"/>
      <c r="G88" s="2444"/>
      <c r="H88" s="2444"/>
      <c r="I88" s="2444"/>
      <c r="J88" s="2444"/>
      <c r="K88" s="2466"/>
      <c r="L88" s="453"/>
      <c r="M88" s="453"/>
      <c r="N88" s="753"/>
      <c r="O88" s="1232"/>
      <c r="P88" s="464"/>
      <c r="Q88" s="453"/>
      <c r="R88" s="453"/>
      <c r="S88" s="453"/>
      <c r="T88" s="453"/>
      <c r="U88" s="453"/>
      <c r="V88" s="464"/>
      <c r="W88" s="453"/>
      <c r="X88" s="452"/>
    </row>
    <row r="89" spans="1:51" ht="39.950000000000003" customHeight="1" x14ac:dyDescent="0.25">
      <c r="A89" s="69" t="s">
        <v>446</v>
      </c>
      <c r="B89" s="283" t="s">
        <v>447</v>
      </c>
      <c r="C89" s="283" t="s">
        <v>448</v>
      </c>
      <c r="D89" s="221" t="s">
        <v>449</v>
      </c>
      <c r="E89" s="222" t="s">
        <v>450</v>
      </c>
      <c r="F89" s="222" t="s">
        <v>451</v>
      </c>
      <c r="G89" s="222" t="s">
        <v>452</v>
      </c>
      <c r="H89" s="223" t="s">
        <v>508</v>
      </c>
      <c r="I89" s="224" t="s">
        <v>411</v>
      </c>
      <c r="J89" s="225" t="s">
        <v>412</v>
      </c>
      <c r="K89" s="226" t="s">
        <v>413</v>
      </c>
      <c r="L89" s="453"/>
      <c r="M89" s="453"/>
      <c r="N89" s="1231"/>
      <c r="O89" s="453"/>
      <c r="P89" s="464"/>
      <c r="Q89" s="453"/>
      <c r="R89" s="453"/>
      <c r="S89" s="453"/>
      <c r="T89" s="453"/>
      <c r="U89" s="453"/>
      <c r="V89" s="464"/>
      <c r="W89" s="453"/>
      <c r="X89" s="452"/>
    </row>
    <row r="90" spans="1:51" ht="27" customHeight="1" x14ac:dyDescent="0.25">
      <c r="A90" s="2464" t="s">
        <v>661</v>
      </c>
      <c r="B90" s="2465"/>
      <c r="C90" s="2465"/>
      <c r="D90" s="543"/>
      <c r="E90" s="544"/>
      <c r="F90" s="544"/>
      <c r="G90" s="544"/>
      <c r="H90" s="545"/>
      <c r="I90" s="552"/>
      <c r="J90" s="545"/>
      <c r="K90" s="755"/>
      <c r="L90" s="453"/>
      <c r="M90" s="453"/>
      <c r="N90" s="464"/>
      <c r="O90" s="453"/>
      <c r="P90" s="464"/>
      <c r="Q90" s="453"/>
      <c r="R90" s="453"/>
      <c r="S90" s="453"/>
      <c r="T90" s="453"/>
      <c r="U90" s="453"/>
      <c r="V90" s="464"/>
      <c r="W90" s="453"/>
      <c r="X90" s="452"/>
    </row>
    <row r="91" spans="1:51" ht="24" customHeight="1" x14ac:dyDescent="0.25">
      <c r="A91" s="2463" t="s">
        <v>691</v>
      </c>
      <c r="B91" s="2472"/>
      <c r="C91" s="2472"/>
      <c r="D91" s="546"/>
      <c r="E91" s="547"/>
      <c r="F91" s="547"/>
      <c r="G91" s="547"/>
      <c r="H91" s="548"/>
      <c r="I91" s="553"/>
      <c r="J91" s="548"/>
      <c r="K91" s="566"/>
      <c r="L91" s="453"/>
      <c r="M91" s="453"/>
      <c r="N91" s="464"/>
      <c r="O91" s="453"/>
      <c r="P91" s="464"/>
      <c r="Q91" s="453"/>
      <c r="R91" s="453"/>
      <c r="S91" s="453"/>
      <c r="T91" s="453"/>
      <c r="U91" s="453"/>
      <c r="V91" s="464"/>
      <c r="W91" s="453"/>
      <c r="X91" s="452"/>
    </row>
    <row r="92" spans="1:51" ht="20.100000000000001" customHeight="1" x14ac:dyDescent="0.25">
      <c r="A92" s="2512" t="s">
        <v>692</v>
      </c>
      <c r="B92" s="2513"/>
      <c r="C92" s="2513"/>
      <c r="D92" s="931"/>
      <c r="E92" s="932"/>
      <c r="F92" s="932"/>
      <c r="G92" s="932"/>
      <c r="H92" s="935"/>
      <c r="I92" s="934"/>
      <c r="J92" s="935"/>
      <c r="K92" s="936"/>
      <c r="L92" s="453"/>
      <c r="M92" s="453"/>
      <c r="N92" s="464"/>
      <c r="O92" s="453"/>
      <c r="P92" s="464"/>
      <c r="Q92" s="453"/>
      <c r="R92" s="453"/>
      <c r="S92" s="453"/>
      <c r="T92" s="453"/>
      <c r="U92" s="453"/>
      <c r="V92" s="464"/>
      <c r="W92" s="453"/>
      <c r="X92" s="452"/>
    </row>
    <row r="93" spans="1:51" x14ac:dyDescent="0.25">
      <c r="A93" s="260" t="s">
        <v>693</v>
      </c>
      <c r="B93" s="5" t="s">
        <v>665</v>
      </c>
      <c r="C93" s="5" t="s">
        <v>503</v>
      </c>
      <c r="D93" s="631"/>
      <c r="E93" s="632"/>
      <c r="F93" s="632"/>
      <c r="G93" s="632"/>
      <c r="H93" s="633"/>
      <c r="I93" s="634"/>
      <c r="J93" s="1566">
        <v>18</v>
      </c>
      <c r="K93" s="1349"/>
      <c r="L93" s="471"/>
      <c r="M93" s="471"/>
      <c r="N93" s="470"/>
      <c r="O93" s="471"/>
      <c r="P93" s="470"/>
      <c r="Q93" s="471"/>
      <c r="R93" s="471"/>
      <c r="S93" s="471"/>
      <c r="T93" s="471"/>
      <c r="U93" s="471"/>
      <c r="V93" s="470"/>
      <c r="W93" s="471"/>
      <c r="X93" s="472"/>
      <c r="Y93" s="472"/>
      <c r="Z93" s="472"/>
      <c r="AA93" s="472"/>
      <c r="AB93" s="472"/>
      <c r="AC93" s="472"/>
      <c r="AD93" s="472"/>
      <c r="AE93" s="472"/>
      <c r="AF93" s="472"/>
      <c r="AG93" s="472"/>
      <c r="AH93" s="472"/>
    </row>
    <row r="94" spans="1:51" x14ac:dyDescent="0.25">
      <c r="A94" s="798" t="s">
        <v>693</v>
      </c>
      <c r="B94" s="777" t="s">
        <v>669</v>
      </c>
      <c r="C94" s="777" t="s">
        <v>503</v>
      </c>
      <c r="D94" s="799"/>
      <c r="E94" s="800"/>
      <c r="F94" s="800"/>
      <c r="G94" s="800"/>
      <c r="H94" s="801"/>
      <c r="I94" s="802"/>
      <c r="J94" s="1567">
        <v>22</v>
      </c>
      <c r="K94" s="1350"/>
      <c r="L94" s="471"/>
      <c r="M94" s="471"/>
      <c r="N94" s="470"/>
      <c r="O94" s="471"/>
      <c r="P94" s="470"/>
      <c r="Q94" s="471"/>
      <c r="R94" s="471"/>
      <c r="S94" s="471"/>
      <c r="T94" s="471"/>
      <c r="U94" s="471"/>
      <c r="V94" s="470"/>
      <c r="W94" s="471"/>
      <c r="X94" s="472"/>
      <c r="Y94" s="472"/>
      <c r="Z94" s="472"/>
      <c r="AA94" s="472"/>
      <c r="AB94" s="472"/>
      <c r="AC94" s="472"/>
      <c r="AD94" s="472"/>
      <c r="AE94" s="472"/>
      <c r="AF94" s="472"/>
      <c r="AG94" s="472"/>
      <c r="AH94" s="472"/>
    </row>
    <row r="95" spans="1:51" ht="31.5" x14ac:dyDescent="0.25">
      <c r="A95" s="803" t="s">
        <v>693</v>
      </c>
      <c r="B95" s="781" t="s">
        <v>694</v>
      </c>
      <c r="C95" s="781" t="s">
        <v>503</v>
      </c>
      <c r="D95" s="804"/>
      <c r="E95" s="805"/>
      <c r="F95" s="805"/>
      <c r="G95" s="805"/>
      <c r="H95" s="806"/>
      <c r="I95" s="807"/>
      <c r="J95" s="1568">
        <v>40</v>
      </c>
      <c r="K95" s="1351"/>
      <c r="L95" s="471"/>
      <c r="M95" s="471"/>
      <c r="N95" s="470"/>
      <c r="O95" s="471"/>
      <c r="P95" s="470"/>
      <c r="Q95" s="471"/>
      <c r="R95" s="471"/>
      <c r="S95" s="471"/>
      <c r="T95" s="471"/>
      <c r="U95" s="471"/>
      <c r="V95" s="470"/>
      <c r="W95" s="471"/>
      <c r="X95" s="472"/>
      <c r="Y95" s="472"/>
      <c r="Z95" s="472"/>
      <c r="AA95" s="472"/>
      <c r="AB95" s="472"/>
      <c r="AC95" s="472"/>
      <c r="AD95" s="472"/>
      <c r="AE95" s="472"/>
      <c r="AF95" s="472"/>
      <c r="AG95" s="472"/>
      <c r="AH95" s="472"/>
    </row>
    <row r="96" spans="1:51" s="452" customFormat="1" ht="20.100000000000001" customHeight="1" x14ac:dyDescent="0.25">
      <c r="A96" s="2512" t="s">
        <v>695</v>
      </c>
      <c r="B96" s="2513"/>
      <c r="C96" s="2513"/>
      <c r="D96" s="1123"/>
      <c r="E96" s="1124"/>
      <c r="F96" s="1124"/>
      <c r="G96" s="1124"/>
      <c r="H96" s="1125"/>
      <c r="I96" s="1126"/>
      <c r="J96" s="1116"/>
      <c r="K96" s="1129"/>
      <c r="L96" s="471"/>
      <c r="M96" s="471"/>
      <c r="N96" s="470"/>
      <c r="O96" s="471"/>
      <c r="P96" s="470"/>
      <c r="Q96" s="471"/>
      <c r="R96" s="471"/>
      <c r="S96" s="471"/>
      <c r="T96" s="471"/>
      <c r="U96" s="471"/>
      <c r="V96" s="470"/>
      <c r="W96" s="471"/>
      <c r="X96" s="472"/>
      <c r="Y96" s="472"/>
      <c r="Z96" s="472"/>
      <c r="AA96" s="472"/>
      <c r="AB96" s="472"/>
      <c r="AC96" s="472"/>
      <c r="AD96" s="472"/>
      <c r="AE96" s="472"/>
      <c r="AF96" s="472"/>
      <c r="AG96" s="472"/>
      <c r="AH96" s="472"/>
    </row>
    <row r="97" spans="1:34" x14ac:dyDescent="0.25">
      <c r="A97" s="260" t="s">
        <v>693</v>
      </c>
      <c r="B97" s="5" t="s">
        <v>665</v>
      </c>
      <c r="C97" s="5" t="s">
        <v>503</v>
      </c>
      <c r="D97" s="631"/>
      <c r="E97" s="632"/>
      <c r="F97" s="632"/>
      <c r="G97" s="632"/>
      <c r="H97" s="633"/>
      <c r="I97" s="634"/>
      <c r="J97" s="1566">
        <v>18</v>
      </c>
      <c r="K97" s="1349"/>
      <c r="L97" s="471"/>
      <c r="M97" s="471"/>
      <c r="N97" s="470"/>
      <c r="O97" s="471"/>
      <c r="P97" s="470"/>
      <c r="Q97" s="471"/>
      <c r="R97" s="471"/>
      <c r="S97" s="471"/>
      <c r="T97" s="471"/>
      <c r="U97" s="471"/>
      <c r="V97" s="470"/>
      <c r="W97" s="471"/>
      <c r="X97" s="472"/>
      <c r="Y97" s="472"/>
      <c r="Z97" s="472"/>
      <c r="AA97" s="472"/>
      <c r="AB97" s="472"/>
      <c r="AC97" s="472"/>
      <c r="AD97" s="472"/>
      <c r="AE97" s="472"/>
      <c r="AF97" s="472"/>
      <c r="AG97" s="472"/>
      <c r="AH97" s="472"/>
    </row>
    <row r="98" spans="1:34" x14ac:dyDescent="0.25">
      <c r="A98" s="798" t="s">
        <v>693</v>
      </c>
      <c r="B98" s="777" t="s">
        <v>669</v>
      </c>
      <c r="C98" s="777" t="s">
        <v>503</v>
      </c>
      <c r="D98" s="799"/>
      <c r="E98" s="800"/>
      <c r="F98" s="800"/>
      <c r="G98" s="800"/>
      <c r="H98" s="801"/>
      <c r="I98" s="802"/>
      <c r="J98" s="1567">
        <v>22</v>
      </c>
      <c r="K98" s="1350"/>
      <c r="L98" s="471"/>
      <c r="M98" s="471"/>
      <c r="N98" s="470"/>
      <c r="O98" s="471"/>
      <c r="P98" s="470"/>
      <c r="Q98" s="471"/>
      <c r="R98" s="471"/>
      <c r="S98" s="471"/>
      <c r="T98" s="471"/>
      <c r="U98" s="471"/>
      <c r="V98" s="470"/>
      <c r="W98" s="471"/>
      <c r="X98" s="472"/>
      <c r="Y98" s="472"/>
      <c r="Z98" s="472"/>
      <c r="AA98" s="472"/>
      <c r="AB98" s="472"/>
      <c r="AC98" s="472"/>
      <c r="AD98" s="472"/>
      <c r="AE98" s="472"/>
      <c r="AF98" s="472"/>
      <c r="AG98" s="472"/>
      <c r="AH98" s="472"/>
    </row>
    <row r="99" spans="1:34" x14ac:dyDescent="0.25">
      <c r="A99" s="803" t="s">
        <v>693</v>
      </c>
      <c r="B99" s="781" t="s">
        <v>696</v>
      </c>
      <c r="C99" s="781" t="s">
        <v>503</v>
      </c>
      <c r="D99" s="804"/>
      <c r="E99" s="805"/>
      <c r="F99" s="805"/>
      <c r="G99" s="805"/>
      <c r="H99" s="806"/>
      <c r="I99" s="807"/>
      <c r="J99" s="1568">
        <v>40</v>
      </c>
      <c r="K99" s="1351"/>
      <c r="L99" s="471"/>
      <c r="M99" s="471"/>
      <c r="N99" s="470"/>
      <c r="O99" s="471"/>
      <c r="P99" s="470"/>
      <c r="Q99" s="471"/>
      <c r="R99" s="471"/>
      <c r="S99" s="471"/>
      <c r="T99" s="471"/>
      <c r="U99" s="471"/>
      <c r="V99" s="470"/>
      <c r="W99" s="471"/>
      <c r="X99" s="472"/>
      <c r="Y99" s="472"/>
      <c r="Z99" s="472"/>
      <c r="AA99" s="472"/>
      <c r="AB99" s="472"/>
      <c r="AC99" s="472"/>
      <c r="AD99" s="472"/>
      <c r="AE99" s="472"/>
      <c r="AF99" s="472"/>
      <c r="AG99" s="472"/>
      <c r="AH99" s="472"/>
    </row>
    <row r="100" spans="1:34" ht="24" customHeight="1" x14ac:dyDescent="0.25">
      <c r="A100" s="2463" t="s">
        <v>697</v>
      </c>
      <c r="B100" s="2472"/>
      <c r="C100" s="2472"/>
      <c r="D100" s="482"/>
      <c r="E100" s="483"/>
      <c r="F100" s="483"/>
      <c r="G100" s="483"/>
      <c r="H100" s="484"/>
      <c r="I100" s="485"/>
      <c r="J100" s="527"/>
      <c r="K100" s="565"/>
      <c r="L100" s="471"/>
      <c r="M100" s="471"/>
      <c r="N100" s="470"/>
      <c r="O100" s="471"/>
      <c r="P100" s="470"/>
      <c r="Q100" s="471"/>
      <c r="R100" s="471"/>
      <c r="S100" s="471"/>
      <c r="T100" s="471"/>
      <c r="U100" s="471"/>
      <c r="V100" s="470"/>
      <c r="W100" s="471"/>
      <c r="X100" s="472"/>
      <c r="Y100" s="472"/>
      <c r="Z100" s="472"/>
      <c r="AA100" s="472"/>
      <c r="AB100" s="472"/>
      <c r="AC100" s="472"/>
      <c r="AD100" s="472"/>
      <c r="AE100" s="472"/>
      <c r="AF100" s="472"/>
      <c r="AG100" s="472"/>
      <c r="AH100" s="472"/>
    </row>
    <row r="101" spans="1:34" ht="20.100000000000001" customHeight="1" x14ac:dyDescent="0.25">
      <c r="A101" s="2474" t="s">
        <v>698</v>
      </c>
      <c r="B101" s="2475"/>
      <c r="C101" s="2475"/>
      <c r="D101" s="931"/>
      <c r="E101" s="932"/>
      <c r="F101" s="932"/>
      <c r="G101" s="932"/>
      <c r="H101" s="933"/>
      <c r="I101" s="934"/>
      <c r="J101" s="935"/>
      <c r="K101" s="936"/>
      <c r="L101" s="471"/>
      <c r="M101" s="471"/>
      <c r="N101" s="470"/>
      <c r="O101" s="471"/>
      <c r="P101" s="470"/>
      <c r="Q101" s="471"/>
      <c r="R101" s="471"/>
      <c r="S101" s="471"/>
      <c r="T101" s="471"/>
      <c r="U101" s="471"/>
      <c r="V101" s="470"/>
      <c r="W101" s="471"/>
      <c r="X101" s="472"/>
      <c r="Y101" s="472"/>
      <c r="Z101" s="472"/>
      <c r="AA101" s="472"/>
      <c r="AB101" s="472"/>
      <c r="AC101" s="472"/>
      <c r="AD101" s="472"/>
      <c r="AE101" s="472"/>
      <c r="AF101" s="472"/>
      <c r="AG101" s="472"/>
      <c r="AH101" s="472"/>
    </row>
    <row r="102" spans="1:34" x14ac:dyDescent="0.25">
      <c r="A102" s="260" t="s">
        <v>693</v>
      </c>
      <c r="B102" s="5" t="s">
        <v>665</v>
      </c>
      <c r="C102" s="5" t="s">
        <v>503</v>
      </c>
      <c r="D102" s="631"/>
      <c r="E102" s="632"/>
      <c r="F102" s="632"/>
      <c r="G102" s="632"/>
      <c r="H102" s="633"/>
      <c r="I102" s="634"/>
      <c r="J102" s="1566">
        <v>15</v>
      </c>
      <c r="K102" s="1349"/>
      <c r="L102" s="471"/>
      <c r="M102" s="471"/>
      <c r="N102" s="470"/>
      <c r="O102" s="471"/>
      <c r="P102" s="470"/>
      <c r="Q102" s="471"/>
      <c r="R102" s="471"/>
      <c r="S102" s="471"/>
      <c r="T102" s="471"/>
      <c r="U102" s="471"/>
      <c r="V102" s="470"/>
      <c r="W102" s="471"/>
      <c r="X102" s="472"/>
      <c r="Y102" s="472"/>
      <c r="Z102" s="472"/>
      <c r="AA102" s="472"/>
      <c r="AB102" s="472"/>
      <c r="AC102" s="472"/>
      <c r="AD102" s="472"/>
      <c r="AE102" s="472"/>
      <c r="AF102" s="472"/>
      <c r="AG102" s="472"/>
      <c r="AH102" s="472"/>
    </row>
    <row r="103" spans="1:34" x14ac:dyDescent="0.25">
      <c r="A103" s="798" t="s">
        <v>693</v>
      </c>
      <c r="B103" s="777" t="s">
        <v>669</v>
      </c>
      <c r="C103" s="777" t="s">
        <v>503</v>
      </c>
      <c r="D103" s="799"/>
      <c r="E103" s="800"/>
      <c r="F103" s="800"/>
      <c r="G103" s="800"/>
      <c r="H103" s="801"/>
      <c r="I103" s="802"/>
      <c r="J103" s="1567">
        <v>22</v>
      </c>
      <c r="K103" s="1350"/>
      <c r="L103" s="471"/>
      <c r="M103" s="471"/>
      <c r="N103" s="470"/>
      <c r="O103" s="471"/>
      <c r="P103" s="470"/>
      <c r="Q103" s="471"/>
      <c r="R103" s="471"/>
      <c r="S103" s="471"/>
      <c r="T103" s="471"/>
      <c r="U103" s="471"/>
      <c r="V103" s="470"/>
      <c r="W103" s="471"/>
      <c r="X103" s="472"/>
      <c r="Y103" s="472"/>
      <c r="Z103" s="472"/>
      <c r="AA103" s="472"/>
      <c r="AB103" s="472"/>
      <c r="AC103" s="472"/>
      <c r="AD103" s="472"/>
      <c r="AE103" s="472"/>
      <c r="AF103" s="472"/>
      <c r="AG103" s="472"/>
      <c r="AH103" s="472"/>
    </row>
    <row r="104" spans="1:34" ht="31.5" x14ac:dyDescent="0.25">
      <c r="A104" s="803" t="s">
        <v>693</v>
      </c>
      <c r="B104" s="781" t="s">
        <v>699</v>
      </c>
      <c r="C104" s="781" t="s">
        <v>503</v>
      </c>
      <c r="D104" s="804"/>
      <c r="E104" s="805"/>
      <c r="F104" s="805"/>
      <c r="G104" s="805"/>
      <c r="H104" s="806"/>
      <c r="I104" s="807"/>
      <c r="J104" s="1568">
        <v>37</v>
      </c>
      <c r="K104" s="1351"/>
      <c r="L104" s="471"/>
      <c r="M104" s="471"/>
      <c r="N104" s="470"/>
      <c r="O104" s="471"/>
      <c r="P104" s="470"/>
      <c r="Q104" s="471"/>
      <c r="R104" s="471"/>
      <c r="S104" s="471"/>
      <c r="T104" s="471"/>
      <c r="U104" s="471"/>
      <c r="V104" s="470"/>
      <c r="W104" s="471"/>
      <c r="X104" s="472"/>
      <c r="Y104" s="472"/>
      <c r="Z104" s="472"/>
      <c r="AA104" s="472"/>
      <c r="AB104" s="472"/>
      <c r="AC104" s="472"/>
      <c r="AD104" s="472"/>
      <c r="AE104" s="472"/>
      <c r="AF104" s="472"/>
      <c r="AG104" s="472"/>
      <c r="AH104" s="472"/>
    </row>
    <row r="105" spans="1:34" ht="30" customHeight="1" x14ac:dyDescent="0.25">
      <c r="A105" s="2474" t="s">
        <v>700</v>
      </c>
      <c r="B105" s="2475"/>
      <c r="C105" s="2475"/>
      <c r="D105" s="931"/>
      <c r="E105" s="932"/>
      <c r="F105" s="932"/>
      <c r="G105" s="932"/>
      <c r="H105" s="933"/>
      <c r="I105" s="934"/>
      <c r="J105" s="935"/>
      <c r="K105" s="936"/>
      <c r="L105" s="471"/>
      <c r="M105" s="471"/>
      <c r="N105" s="470"/>
      <c r="O105" s="471"/>
      <c r="P105" s="470"/>
      <c r="Q105" s="471"/>
      <c r="R105" s="471"/>
      <c r="S105" s="471"/>
      <c r="T105" s="471"/>
      <c r="U105" s="471"/>
      <c r="V105" s="470"/>
      <c r="W105" s="471"/>
      <c r="X105" s="472"/>
      <c r="Y105" s="472"/>
      <c r="Z105" s="472"/>
      <c r="AA105" s="472"/>
      <c r="AB105" s="472"/>
      <c r="AC105" s="472"/>
      <c r="AD105" s="472"/>
      <c r="AE105" s="472"/>
      <c r="AF105" s="472"/>
      <c r="AG105" s="472"/>
      <c r="AH105" s="472"/>
    </row>
    <row r="106" spans="1:34" x14ac:dyDescent="0.25">
      <c r="A106" s="260" t="s">
        <v>693</v>
      </c>
      <c r="B106" s="5" t="s">
        <v>665</v>
      </c>
      <c r="C106" s="5" t="s">
        <v>503</v>
      </c>
      <c r="D106" s="631"/>
      <c r="E106" s="632"/>
      <c r="F106" s="632"/>
      <c r="G106" s="632"/>
      <c r="H106" s="633"/>
      <c r="I106" s="634"/>
      <c r="J106" s="136">
        <v>11</v>
      </c>
      <c r="K106" s="1349"/>
      <c r="L106" s="471"/>
      <c r="M106" s="471"/>
      <c r="N106" s="470"/>
      <c r="O106" s="471"/>
      <c r="P106" s="470"/>
      <c r="Q106" s="471"/>
      <c r="R106" s="471"/>
      <c r="S106" s="471"/>
      <c r="T106" s="471"/>
      <c r="U106" s="471"/>
      <c r="V106" s="470"/>
      <c r="W106" s="471"/>
      <c r="X106" s="472"/>
      <c r="Y106" s="472"/>
      <c r="Z106" s="472"/>
      <c r="AA106" s="472"/>
      <c r="AB106" s="472"/>
      <c r="AC106" s="472"/>
      <c r="AD106" s="472"/>
      <c r="AE106" s="472"/>
      <c r="AF106" s="472"/>
      <c r="AG106" s="472"/>
      <c r="AH106" s="472"/>
    </row>
    <row r="107" spans="1:34" x14ac:dyDescent="0.25">
      <c r="A107" s="798" t="s">
        <v>693</v>
      </c>
      <c r="B107" s="777" t="s">
        <v>669</v>
      </c>
      <c r="C107" s="777" t="s">
        <v>503</v>
      </c>
      <c r="D107" s="799"/>
      <c r="E107" s="800"/>
      <c r="F107" s="800"/>
      <c r="G107" s="800"/>
      <c r="H107" s="801"/>
      <c r="I107" s="802"/>
      <c r="J107" s="1569">
        <v>16</v>
      </c>
      <c r="K107" s="1350"/>
      <c r="L107" s="471"/>
      <c r="M107" s="471"/>
      <c r="N107" s="470"/>
      <c r="O107" s="471"/>
      <c r="P107" s="470"/>
      <c r="Q107" s="471"/>
      <c r="R107" s="471"/>
      <c r="S107" s="471"/>
      <c r="T107" s="471"/>
      <c r="U107" s="471"/>
      <c r="V107" s="470"/>
      <c r="W107" s="471"/>
      <c r="X107" s="472"/>
      <c r="Y107" s="472"/>
      <c r="Z107" s="472"/>
      <c r="AA107" s="472"/>
      <c r="AB107" s="472"/>
      <c r="AC107" s="472"/>
      <c r="AD107" s="472"/>
      <c r="AE107" s="472"/>
      <c r="AF107" s="472"/>
      <c r="AG107" s="472"/>
      <c r="AH107" s="472"/>
    </row>
    <row r="108" spans="1:34" ht="47.25" x14ac:dyDescent="0.25">
      <c r="A108" s="803" t="s">
        <v>693</v>
      </c>
      <c r="B108" s="781" t="s">
        <v>701</v>
      </c>
      <c r="C108" s="781" t="s">
        <v>503</v>
      </c>
      <c r="D108" s="804"/>
      <c r="E108" s="805"/>
      <c r="F108" s="805"/>
      <c r="G108" s="805"/>
      <c r="H108" s="806"/>
      <c r="I108" s="807"/>
      <c r="J108" s="1392">
        <v>27</v>
      </c>
      <c r="K108" s="1351"/>
      <c r="L108" s="471"/>
      <c r="M108" s="471"/>
      <c r="N108" s="470"/>
      <c r="O108" s="471"/>
      <c r="P108" s="470"/>
      <c r="Q108" s="471"/>
      <c r="R108" s="471"/>
      <c r="S108" s="471"/>
      <c r="T108" s="471"/>
      <c r="U108" s="471"/>
      <c r="V108" s="470"/>
      <c r="W108" s="471"/>
      <c r="X108" s="472"/>
      <c r="Y108" s="472"/>
      <c r="Z108" s="472"/>
      <c r="AA108" s="472"/>
      <c r="AB108" s="472"/>
      <c r="AC108" s="472"/>
      <c r="AD108" s="472"/>
      <c r="AE108" s="472"/>
      <c r="AF108" s="472"/>
      <c r="AG108" s="472"/>
      <c r="AH108" s="472"/>
    </row>
    <row r="109" spans="1:34" ht="20.100000000000001" customHeight="1" x14ac:dyDescent="0.25">
      <c r="A109" s="2474" t="s">
        <v>702</v>
      </c>
      <c r="B109" s="2475"/>
      <c r="C109" s="2475"/>
      <c r="D109" s="931"/>
      <c r="E109" s="932"/>
      <c r="F109" s="932"/>
      <c r="G109" s="932"/>
      <c r="H109" s="933"/>
      <c r="I109" s="934"/>
      <c r="J109" s="935"/>
      <c r="K109" s="936"/>
      <c r="L109" s="471"/>
      <c r="M109" s="471"/>
      <c r="N109" s="470"/>
      <c r="O109" s="471"/>
      <c r="P109" s="470"/>
      <c r="Q109" s="471"/>
      <c r="R109" s="471"/>
      <c r="S109" s="471"/>
      <c r="T109" s="471"/>
      <c r="U109" s="471"/>
      <c r="V109" s="470"/>
      <c r="W109" s="471"/>
      <c r="X109" s="472"/>
      <c r="Y109" s="472"/>
      <c r="Z109" s="472"/>
      <c r="AA109" s="472"/>
      <c r="AB109" s="472"/>
      <c r="AC109" s="472"/>
      <c r="AD109" s="472"/>
      <c r="AE109" s="472"/>
      <c r="AF109" s="472"/>
      <c r="AG109" s="472"/>
      <c r="AH109" s="472"/>
    </row>
    <row r="110" spans="1:34" x14ac:dyDescent="0.25">
      <c r="A110" s="260" t="s">
        <v>693</v>
      </c>
      <c r="B110" s="5" t="s">
        <v>703</v>
      </c>
      <c r="C110" s="5" t="s">
        <v>527</v>
      </c>
      <c r="D110" s="631"/>
      <c r="E110" s="632"/>
      <c r="F110" s="632"/>
      <c r="G110" s="632"/>
      <c r="H110" s="633"/>
      <c r="I110" s="634"/>
      <c r="J110" s="232">
        <v>0.57499999999999996</v>
      </c>
      <c r="K110" s="1349"/>
      <c r="L110" s="471"/>
      <c r="M110" s="471"/>
      <c r="N110" s="470"/>
      <c r="O110" s="471"/>
      <c r="P110" s="470"/>
      <c r="Q110" s="471"/>
      <c r="R110" s="471"/>
      <c r="S110" s="471"/>
      <c r="T110" s="471"/>
      <c r="U110" s="471"/>
      <c r="V110" s="470"/>
      <c r="W110" s="471"/>
      <c r="X110" s="472"/>
      <c r="Y110" s="472"/>
      <c r="Z110" s="472"/>
      <c r="AA110" s="472"/>
      <c r="AB110" s="472"/>
      <c r="AC110" s="472"/>
      <c r="AD110" s="472"/>
      <c r="AE110" s="472"/>
      <c r="AF110" s="472"/>
      <c r="AG110" s="472"/>
      <c r="AH110" s="472"/>
    </row>
    <row r="111" spans="1:34" x14ac:dyDescent="0.25">
      <c r="A111" s="260" t="s">
        <v>693</v>
      </c>
      <c r="B111" s="5" t="s">
        <v>665</v>
      </c>
      <c r="C111" s="5" t="s">
        <v>527</v>
      </c>
      <c r="D111" s="631"/>
      <c r="E111" s="632"/>
      <c r="F111" s="632"/>
      <c r="G111" s="632"/>
      <c r="H111" s="633"/>
      <c r="I111" s="634"/>
      <c r="J111" s="232">
        <v>5.5555555555555552E-2</v>
      </c>
      <c r="K111" s="1349"/>
      <c r="L111" s="471"/>
      <c r="M111" s="471"/>
      <c r="N111" s="470"/>
      <c r="O111" s="471"/>
      <c r="P111" s="470"/>
      <c r="Q111" s="471"/>
      <c r="R111" s="471"/>
      <c r="S111" s="471"/>
      <c r="T111" s="471"/>
      <c r="U111" s="471"/>
      <c r="V111" s="470"/>
      <c r="W111" s="471"/>
      <c r="X111" s="472"/>
      <c r="Y111" s="472"/>
      <c r="Z111" s="472"/>
      <c r="AA111" s="472"/>
      <c r="AB111" s="472"/>
      <c r="AC111" s="472"/>
      <c r="AD111" s="472"/>
      <c r="AE111" s="472"/>
      <c r="AF111" s="472"/>
      <c r="AG111" s="472"/>
      <c r="AH111" s="472"/>
    </row>
    <row r="112" spans="1:34" x14ac:dyDescent="0.25">
      <c r="A112" s="260" t="s">
        <v>693</v>
      </c>
      <c r="B112" s="5" t="s">
        <v>669</v>
      </c>
      <c r="C112" s="5" t="s">
        <v>527</v>
      </c>
      <c r="D112" s="631"/>
      <c r="E112" s="632"/>
      <c r="F112" s="632"/>
      <c r="G112" s="632"/>
      <c r="H112" s="633"/>
      <c r="I112" s="634"/>
      <c r="J112" s="232">
        <v>1</v>
      </c>
      <c r="K112" s="1349"/>
      <c r="L112" s="471"/>
      <c r="M112" s="471"/>
      <c r="N112" s="470"/>
      <c r="O112" s="471"/>
      <c r="P112" s="470"/>
      <c r="Q112" s="471"/>
      <c r="R112" s="471"/>
      <c r="S112" s="471"/>
      <c r="T112" s="471"/>
      <c r="U112" s="471"/>
      <c r="V112" s="470"/>
      <c r="W112" s="471"/>
      <c r="X112" s="472"/>
      <c r="Y112" s="472"/>
      <c r="Z112" s="472"/>
      <c r="AA112" s="472"/>
      <c r="AB112" s="472"/>
      <c r="AC112" s="472"/>
      <c r="AD112" s="472"/>
      <c r="AE112" s="472"/>
      <c r="AF112" s="472"/>
      <c r="AG112" s="472"/>
      <c r="AH112" s="472"/>
    </row>
    <row r="113" spans="1:51" ht="20.100000000000001" customHeight="1" x14ac:dyDescent="0.25">
      <c r="A113" s="2474" t="s">
        <v>704</v>
      </c>
      <c r="B113" s="2475"/>
      <c r="C113" s="2475"/>
      <c r="D113" s="931"/>
      <c r="E113" s="932"/>
      <c r="F113" s="932"/>
      <c r="G113" s="932"/>
      <c r="H113" s="933"/>
      <c r="I113" s="934"/>
      <c r="J113" s="935"/>
      <c r="K113" s="936"/>
      <c r="L113" s="471"/>
      <c r="M113" s="471"/>
      <c r="N113" s="470"/>
      <c r="O113" s="471"/>
      <c r="P113" s="470"/>
      <c r="Q113" s="471"/>
      <c r="R113" s="471"/>
      <c r="S113" s="471"/>
      <c r="T113" s="471"/>
      <c r="U113" s="471"/>
      <c r="V113" s="470"/>
      <c r="W113" s="471"/>
      <c r="X113" s="472"/>
      <c r="Y113" s="472"/>
      <c r="Z113" s="472"/>
      <c r="AA113" s="472"/>
      <c r="AB113" s="472"/>
      <c r="AC113" s="472"/>
      <c r="AD113" s="472"/>
      <c r="AE113" s="472"/>
      <c r="AF113" s="472"/>
      <c r="AG113" s="472"/>
      <c r="AH113" s="472"/>
    </row>
    <row r="114" spans="1:51" x14ac:dyDescent="0.25">
      <c r="A114" s="260" t="s">
        <v>693</v>
      </c>
      <c r="B114" s="5" t="s">
        <v>705</v>
      </c>
      <c r="C114" s="5" t="s">
        <v>527</v>
      </c>
      <c r="D114" s="631"/>
      <c r="E114" s="632"/>
      <c r="F114" s="632"/>
      <c r="G114" s="632"/>
      <c r="H114" s="633"/>
      <c r="I114" s="634"/>
      <c r="J114" s="232">
        <v>0.77</v>
      </c>
      <c r="K114" s="1349"/>
      <c r="L114" s="471"/>
      <c r="M114" s="471"/>
      <c r="N114" s="470"/>
      <c r="O114" s="471"/>
      <c r="P114" s="470"/>
      <c r="Q114" s="471"/>
      <c r="R114" s="471"/>
      <c r="S114" s="471"/>
      <c r="T114" s="471"/>
      <c r="U114" s="471"/>
      <c r="V114" s="470"/>
      <c r="W114" s="471"/>
      <c r="X114" s="472"/>
      <c r="Y114" s="472"/>
      <c r="Z114" s="472"/>
      <c r="AA114" s="472"/>
      <c r="AB114" s="472"/>
      <c r="AC114" s="472"/>
      <c r="AD114" s="472"/>
      <c r="AE114" s="472"/>
      <c r="AF114" s="472"/>
      <c r="AG114" s="472"/>
      <c r="AH114" s="472"/>
    </row>
    <row r="115" spans="1:51" x14ac:dyDescent="0.25">
      <c r="A115" s="260" t="s">
        <v>693</v>
      </c>
      <c r="B115" s="5" t="s">
        <v>665</v>
      </c>
      <c r="C115" s="5" t="s">
        <v>527</v>
      </c>
      <c r="D115" s="631"/>
      <c r="E115" s="632"/>
      <c r="F115" s="632"/>
      <c r="G115" s="632"/>
      <c r="H115" s="633"/>
      <c r="I115" s="634"/>
      <c r="J115" s="232">
        <v>0.79</v>
      </c>
      <c r="K115" s="1349"/>
      <c r="L115" s="471"/>
      <c r="M115" s="471"/>
      <c r="N115" s="470"/>
      <c r="O115" s="471"/>
      <c r="P115" s="470"/>
      <c r="Q115" s="471"/>
      <c r="R115" s="471"/>
      <c r="S115" s="471"/>
      <c r="T115" s="471"/>
      <c r="U115" s="471"/>
      <c r="V115" s="470"/>
      <c r="W115" s="471"/>
      <c r="X115" s="472"/>
      <c r="Y115" s="472"/>
      <c r="Z115" s="472"/>
      <c r="AA115" s="472"/>
      <c r="AB115" s="472"/>
      <c r="AC115" s="472"/>
      <c r="AD115" s="472"/>
      <c r="AE115" s="472"/>
      <c r="AF115" s="472"/>
      <c r="AG115" s="472"/>
      <c r="AH115" s="472"/>
    </row>
    <row r="116" spans="1:51" ht="16.5" thickBot="1" x14ac:dyDescent="0.3">
      <c r="A116" s="267" t="s">
        <v>693</v>
      </c>
      <c r="B116" s="14" t="s">
        <v>669</v>
      </c>
      <c r="C116" s="14" t="s">
        <v>527</v>
      </c>
      <c r="D116" s="635"/>
      <c r="E116" s="636"/>
      <c r="F116" s="636"/>
      <c r="G116" s="636"/>
      <c r="H116" s="637"/>
      <c r="I116" s="638"/>
      <c r="J116" s="1570">
        <v>0.55000000000000004</v>
      </c>
      <c r="K116" s="1352"/>
      <c r="L116" s="471"/>
      <c r="M116" s="471"/>
      <c r="N116" s="470"/>
      <c r="O116" s="471"/>
      <c r="P116" s="470"/>
      <c r="Q116" s="471"/>
      <c r="R116" s="471"/>
      <c r="S116" s="471"/>
      <c r="T116" s="471"/>
      <c r="U116" s="471"/>
      <c r="V116" s="470"/>
      <c r="W116" s="471"/>
      <c r="X116" s="472"/>
      <c r="Y116" s="472"/>
      <c r="Z116" s="472"/>
      <c r="AA116" s="472"/>
      <c r="AB116" s="472"/>
      <c r="AC116" s="472"/>
      <c r="AD116" s="472"/>
      <c r="AE116" s="472"/>
      <c r="AF116" s="472"/>
      <c r="AG116" s="472"/>
      <c r="AH116" s="472"/>
    </row>
    <row r="117" spans="1:51" ht="16.5" thickTop="1" x14ac:dyDescent="0.25">
      <c r="A117" s="495"/>
      <c r="D117" s="467"/>
      <c r="E117" s="467"/>
      <c r="F117" s="467"/>
      <c r="G117" s="467"/>
      <c r="H117" s="467"/>
      <c r="I117" s="467"/>
      <c r="J117" s="245"/>
      <c r="K117" s="245"/>
      <c r="L117" s="245"/>
      <c r="M117" s="245"/>
      <c r="N117" s="245"/>
      <c r="O117" s="245"/>
      <c r="P117" s="245"/>
      <c r="Q117" s="245"/>
      <c r="R117" s="245"/>
      <c r="S117" s="245"/>
      <c r="T117" s="245"/>
      <c r="U117" s="245"/>
      <c r="V117" s="245"/>
      <c r="W117" s="245"/>
      <c r="X117" s="245"/>
      <c r="Y117" s="245"/>
      <c r="Z117" s="245"/>
      <c r="AA117" s="245"/>
      <c r="AB117" s="245"/>
      <c r="AC117" s="245"/>
      <c r="AD117" s="245"/>
      <c r="AE117" s="245"/>
      <c r="AF117" s="245"/>
      <c r="AG117" s="245"/>
      <c r="AH117" s="245"/>
      <c r="AI117" s="245"/>
      <c r="AJ117" s="245"/>
      <c r="AK117" s="245"/>
      <c r="AL117" s="245"/>
      <c r="AM117" s="245"/>
      <c r="AN117" s="245"/>
      <c r="AO117" s="245"/>
      <c r="AP117" s="245"/>
      <c r="AQ117" s="245"/>
      <c r="AR117" s="245"/>
      <c r="AS117" s="245"/>
      <c r="AT117" s="245"/>
      <c r="AU117" s="245"/>
      <c r="AV117" s="245"/>
      <c r="AW117" s="245"/>
      <c r="AX117" s="245"/>
      <c r="AY117" s="245"/>
    </row>
    <row r="118" spans="1:51" ht="16.5" thickBot="1" x14ac:dyDescent="0.3">
      <c r="A118" s="495"/>
      <c r="D118" s="1538"/>
      <c r="E118" s="1538"/>
      <c r="F118" s="1538"/>
      <c r="G118" s="1538"/>
      <c r="H118" s="1538"/>
      <c r="I118" s="1745"/>
      <c r="J118" s="1538"/>
      <c r="K118" s="1538"/>
      <c r="L118" s="245"/>
      <c r="M118" s="245"/>
      <c r="N118" s="245"/>
      <c r="O118" s="245"/>
      <c r="P118" s="245"/>
      <c r="Q118" s="245"/>
      <c r="R118" s="245"/>
      <c r="S118" s="245"/>
      <c r="T118" s="245"/>
      <c r="U118" s="245"/>
      <c r="V118" s="245"/>
      <c r="W118" s="245"/>
      <c r="X118" s="245"/>
      <c r="Y118" s="245"/>
      <c r="Z118" s="245"/>
      <c r="AA118" s="245"/>
      <c r="AB118" s="245"/>
      <c r="AC118" s="245"/>
      <c r="AD118" s="245"/>
      <c r="AE118" s="245"/>
      <c r="AF118" s="245"/>
      <c r="AG118" s="245"/>
      <c r="AH118" s="245"/>
      <c r="AI118" s="245"/>
      <c r="AJ118" s="245"/>
      <c r="AK118" s="245"/>
      <c r="AL118" s="245"/>
      <c r="AM118" s="245"/>
      <c r="AN118" s="245"/>
      <c r="AO118" s="245"/>
      <c r="AP118" s="245"/>
      <c r="AQ118" s="245"/>
      <c r="AR118" s="245"/>
      <c r="AS118" s="245"/>
      <c r="AT118" s="245"/>
      <c r="AU118" s="245"/>
      <c r="AV118" s="245"/>
      <c r="AW118" s="245"/>
      <c r="AX118" s="245"/>
      <c r="AY118" s="245"/>
    </row>
    <row r="119" spans="1:51" ht="30" customHeight="1" thickTop="1" x14ac:dyDescent="0.25">
      <c r="A119" s="2445" t="s">
        <v>445</v>
      </c>
      <c r="B119" s="2445"/>
      <c r="C119" s="2445"/>
      <c r="D119" s="2459">
        <v>2023</v>
      </c>
      <c r="E119" s="2445"/>
      <c r="F119" s="2445"/>
      <c r="G119" s="2445"/>
      <c r="H119" s="2445"/>
      <c r="I119" s="2445"/>
      <c r="J119" s="2445"/>
      <c r="K119" s="2516"/>
      <c r="L119" s="2444">
        <v>2022</v>
      </c>
      <c r="M119" s="2445"/>
      <c r="N119" s="2445"/>
      <c r="O119" s="2445"/>
      <c r="P119" s="2445"/>
      <c r="Q119" s="2445"/>
      <c r="R119" s="2445"/>
      <c r="S119" s="2445"/>
      <c r="T119" s="2459">
        <v>2021</v>
      </c>
      <c r="U119" s="2445"/>
      <c r="V119" s="2445"/>
      <c r="W119" s="2445"/>
      <c r="X119" s="2445"/>
      <c r="Y119" s="2445"/>
      <c r="Z119" s="2445"/>
      <c r="AA119" s="2516"/>
      <c r="AB119" s="2444">
        <v>2020</v>
      </c>
      <c r="AC119" s="2445"/>
      <c r="AD119" s="2445"/>
      <c r="AE119" s="2445"/>
      <c r="AF119" s="2445"/>
      <c r="AG119" s="2445"/>
      <c r="AH119" s="2445"/>
      <c r="AI119" s="2445"/>
      <c r="AJ119" s="2459">
        <v>2019</v>
      </c>
      <c r="AK119" s="2445"/>
      <c r="AL119" s="2445"/>
      <c r="AM119" s="2445"/>
      <c r="AN119" s="2445"/>
      <c r="AO119" s="2445"/>
      <c r="AP119" s="2445"/>
      <c r="AQ119" s="2516"/>
      <c r="AR119" s="2444">
        <v>2018</v>
      </c>
      <c r="AS119" s="2445"/>
      <c r="AT119" s="2445"/>
      <c r="AU119" s="2445"/>
      <c r="AV119" s="2445"/>
      <c r="AW119" s="2445"/>
      <c r="AX119" s="2445"/>
      <c r="AY119" s="2523"/>
    </row>
    <row r="120" spans="1:51" ht="39.950000000000003" customHeight="1" x14ac:dyDescent="0.25">
      <c r="A120" s="69" t="s">
        <v>446</v>
      </c>
      <c r="B120" s="283" t="s">
        <v>447</v>
      </c>
      <c r="C120" s="283" t="s">
        <v>448</v>
      </c>
      <c r="D120" s="221" t="s">
        <v>449</v>
      </c>
      <c r="E120" s="222" t="s">
        <v>450</v>
      </c>
      <c r="F120" s="222" t="s">
        <v>451</v>
      </c>
      <c r="G120" s="222" t="s">
        <v>452</v>
      </c>
      <c r="H120" s="223" t="s">
        <v>508</v>
      </c>
      <c r="I120" s="891" t="s">
        <v>411</v>
      </c>
      <c r="J120" s="225" t="s">
        <v>412</v>
      </c>
      <c r="K120" s="486" t="s">
        <v>413</v>
      </c>
      <c r="L120" s="427" t="s">
        <v>449</v>
      </c>
      <c r="M120" s="222" t="s">
        <v>450</v>
      </c>
      <c r="N120" s="222" t="s">
        <v>451</v>
      </c>
      <c r="O120" s="222" t="s">
        <v>452</v>
      </c>
      <c r="P120" s="223" t="s">
        <v>508</v>
      </c>
      <c r="Q120" s="224" t="s">
        <v>411</v>
      </c>
      <c r="R120" s="225" t="s">
        <v>412</v>
      </c>
      <c r="S120" s="609" t="s">
        <v>413</v>
      </c>
      <c r="T120" s="221" t="s">
        <v>449</v>
      </c>
      <c r="U120" s="222" t="s">
        <v>450</v>
      </c>
      <c r="V120" s="222" t="s">
        <v>451</v>
      </c>
      <c r="W120" s="222" t="s">
        <v>452</v>
      </c>
      <c r="X120" s="223" t="s">
        <v>508</v>
      </c>
      <c r="Y120" s="224" t="s">
        <v>411</v>
      </c>
      <c r="Z120" s="225" t="s">
        <v>412</v>
      </c>
      <c r="AA120" s="486" t="s">
        <v>413</v>
      </c>
      <c r="AB120" s="427" t="s">
        <v>449</v>
      </c>
      <c r="AC120" s="222" t="s">
        <v>450</v>
      </c>
      <c r="AD120" s="222" t="s">
        <v>451</v>
      </c>
      <c r="AE120" s="222" t="s">
        <v>452</v>
      </c>
      <c r="AF120" s="223" t="s">
        <v>508</v>
      </c>
      <c r="AG120" s="224" t="s">
        <v>411</v>
      </c>
      <c r="AH120" s="225" t="s">
        <v>412</v>
      </c>
      <c r="AI120" s="609" t="s">
        <v>413</v>
      </c>
      <c r="AJ120" s="221" t="s">
        <v>449</v>
      </c>
      <c r="AK120" s="222" t="s">
        <v>450</v>
      </c>
      <c r="AL120" s="222" t="s">
        <v>451</v>
      </c>
      <c r="AM120" s="222" t="s">
        <v>452</v>
      </c>
      <c r="AN120" s="223" t="s">
        <v>508</v>
      </c>
      <c r="AO120" s="224" t="s">
        <v>411</v>
      </c>
      <c r="AP120" s="225" t="s">
        <v>412</v>
      </c>
      <c r="AQ120" s="486" t="s">
        <v>413</v>
      </c>
      <c r="AR120" s="427" t="s">
        <v>449</v>
      </c>
      <c r="AS120" s="222" t="s">
        <v>450</v>
      </c>
      <c r="AT120" s="222" t="s">
        <v>451</v>
      </c>
      <c r="AU120" s="222" t="s">
        <v>452</v>
      </c>
      <c r="AV120" s="223" t="s">
        <v>508</v>
      </c>
      <c r="AW120" s="224" t="s">
        <v>411</v>
      </c>
      <c r="AX120" s="225" t="s">
        <v>412</v>
      </c>
      <c r="AY120" s="226" t="s">
        <v>413</v>
      </c>
    </row>
    <row r="121" spans="1:51" ht="27" customHeight="1" x14ac:dyDescent="0.25">
      <c r="A121" s="2521" t="s">
        <v>706</v>
      </c>
      <c r="B121" s="2521"/>
      <c r="C121" s="2521"/>
      <c r="D121" s="885"/>
      <c r="E121" s="894"/>
      <c r="F121" s="894"/>
      <c r="G121" s="894"/>
      <c r="H121" s="895"/>
      <c r="I121" s="892"/>
      <c r="J121" s="478"/>
      <c r="K121" s="479"/>
      <c r="L121" s="480"/>
      <c r="M121" s="475"/>
      <c r="N121" s="475"/>
      <c r="O121" s="475"/>
      <c r="P121" s="476"/>
      <c r="Q121" s="477"/>
      <c r="R121" s="478"/>
      <c r="S121" s="614"/>
      <c r="T121" s="474"/>
      <c r="U121" s="475"/>
      <c r="V121" s="475"/>
      <c r="W121" s="475"/>
      <c r="X121" s="476"/>
      <c r="Y121" s="477"/>
      <c r="Z121" s="478"/>
      <c r="AA121" s="479"/>
      <c r="AB121" s="480"/>
      <c r="AC121" s="475"/>
      <c r="AD121" s="475"/>
      <c r="AE121" s="475"/>
      <c r="AF121" s="476"/>
      <c r="AG121" s="477"/>
      <c r="AH121" s="478"/>
      <c r="AI121" s="614"/>
      <c r="AJ121" s="474"/>
      <c r="AK121" s="475"/>
      <c r="AL121" s="475"/>
      <c r="AM121" s="475"/>
      <c r="AN121" s="476"/>
      <c r="AO121" s="477"/>
      <c r="AP121" s="478"/>
      <c r="AQ121" s="479"/>
      <c r="AR121" s="480"/>
      <c r="AS121" s="475"/>
      <c r="AT121" s="475"/>
      <c r="AU121" s="475"/>
      <c r="AV121" s="476"/>
      <c r="AW121" s="477"/>
      <c r="AX121" s="478"/>
      <c r="AY121" s="481"/>
    </row>
    <row r="122" spans="1:51" ht="24" customHeight="1" x14ac:dyDescent="0.25">
      <c r="A122" s="2463" t="s">
        <v>707</v>
      </c>
      <c r="B122" s="2463"/>
      <c r="C122" s="2463"/>
      <c r="D122" s="131"/>
      <c r="E122" s="132"/>
      <c r="F122" s="132"/>
      <c r="G122" s="132"/>
      <c r="H122" s="133"/>
      <c r="I122" s="893"/>
      <c r="J122" s="157"/>
      <c r="K122" s="166"/>
      <c r="L122" s="292"/>
      <c r="M122" s="132"/>
      <c r="N122" s="132"/>
      <c r="O122" s="132"/>
      <c r="P122" s="133"/>
      <c r="Q122" s="173"/>
      <c r="R122" s="157"/>
      <c r="S122" s="244"/>
      <c r="T122" s="131"/>
      <c r="U122" s="132"/>
      <c r="V122" s="132"/>
      <c r="W122" s="132"/>
      <c r="X122" s="133"/>
      <c r="Y122" s="173"/>
      <c r="Z122" s="157"/>
      <c r="AA122" s="166"/>
      <c r="AB122" s="292"/>
      <c r="AC122" s="132"/>
      <c r="AD122" s="132"/>
      <c r="AE122" s="132"/>
      <c r="AF122" s="133"/>
      <c r="AG122" s="173"/>
      <c r="AH122" s="157"/>
      <c r="AI122" s="244"/>
      <c r="AJ122" s="131"/>
      <c r="AK122" s="132"/>
      <c r="AL122" s="132"/>
      <c r="AM122" s="132"/>
      <c r="AN122" s="133"/>
      <c r="AO122" s="173"/>
      <c r="AP122" s="157"/>
      <c r="AQ122" s="166"/>
      <c r="AR122" s="292"/>
      <c r="AS122" s="132"/>
      <c r="AT122" s="132"/>
      <c r="AU122" s="132"/>
      <c r="AV122" s="133"/>
      <c r="AW122" s="173"/>
      <c r="AX122" s="157"/>
      <c r="AY122" s="62"/>
    </row>
    <row r="123" spans="1:51" s="6" customFormat="1" ht="18" x14ac:dyDescent="0.25">
      <c r="A123" s="35" t="s">
        <v>362</v>
      </c>
      <c r="B123" s="67" t="s">
        <v>708</v>
      </c>
      <c r="C123" s="67" t="s">
        <v>709</v>
      </c>
      <c r="D123" s="134">
        <v>22931</v>
      </c>
      <c r="E123" s="135">
        <v>98979</v>
      </c>
      <c r="F123" s="135">
        <v>188730</v>
      </c>
      <c r="G123" s="135">
        <v>34923</v>
      </c>
      <c r="H123" s="136">
        <v>31950</v>
      </c>
      <c r="I123" s="1539">
        <v>377513</v>
      </c>
      <c r="J123" s="158">
        <v>33236</v>
      </c>
      <c r="K123" s="167">
        <v>410749</v>
      </c>
      <c r="L123" s="376">
        <v>19048</v>
      </c>
      <c r="M123" s="135">
        <v>40179</v>
      </c>
      <c r="N123" s="135">
        <v>152377</v>
      </c>
      <c r="O123" s="135">
        <v>18441</v>
      </c>
      <c r="P123" s="136">
        <v>34421</v>
      </c>
      <c r="Q123" s="174">
        <v>264466</v>
      </c>
      <c r="R123" s="158">
        <v>61803</v>
      </c>
      <c r="S123" s="9">
        <v>326269</v>
      </c>
      <c r="T123" s="134">
        <v>17930</v>
      </c>
      <c r="U123" s="135">
        <v>16044</v>
      </c>
      <c r="V123" s="135">
        <v>152653</v>
      </c>
      <c r="W123" s="135">
        <v>22765</v>
      </c>
      <c r="X123" s="136">
        <v>31701</v>
      </c>
      <c r="Y123" s="174">
        <v>241093</v>
      </c>
      <c r="Z123" s="158">
        <v>63688</v>
      </c>
      <c r="AA123" s="167">
        <v>304781</v>
      </c>
      <c r="AB123" s="376">
        <v>10118</v>
      </c>
      <c r="AC123" s="135" t="s">
        <v>710</v>
      </c>
      <c r="AD123" s="135">
        <v>103738</v>
      </c>
      <c r="AE123" s="135">
        <v>12487</v>
      </c>
      <c r="AF123" s="136">
        <v>22773</v>
      </c>
      <c r="AG123" s="174">
        <v>155971</v>
      </c>
      <c r="AH123" s="158">
        <v>38293</v>
      </c>
      <c r="AI123" s="9">
        <v>194264</v>
      </c>
      <c r="AJ123" s="134">
        <v>17216</v>
      </c>
      <c r="AK123" s="135">
        <v>31033</v>
      </c>
      <c r="AL123" s="135">
        <v>138299</v>
      </c>
      <c r="AM123" s="135">
        <v>30226</v>
      </c>
      <c r="AN123" s="136">
        <v>36784</v>
      </c>
      <c r="AO123" s="174">
        <v>253558</v>
      </c>
      <c r="AP123" s="158">
        <v>33790</v>
      </c>
      <c r="AQ123" s="167">
        <v>287348</v>
      </c>
      <c r="AR123" s="376">
        <v>23505</v>
      </c>
      <c r="AS123" s="135">
        <v>45595</v>
      </c>
      <c r="AT123" s="135">
        <v>109000</v>
      </c>
      <c r="AU123" s="135">
        <v>36590</v>
      </c>
      <c r="AV123" s="136">
        <v>44626</v>
      </c>
      <c r="AW123" s="174">
        <v>259316</v>
      </c>
      <c r="AX123" s="158">
        <v>25405</v>
      </c>
      <c r="AY123" s="13">
        <v>284721</v>
      </c>
    </row>
    <row r="124" spans="1:51" s="6" customFormat="1" x14ac:dyDescent="0.25">
      <c r="A124" s="35" t="s">
        <v>362</v>
      </c>
      <c r="B124" s="67" t="s">
        <v>711</v>
      </c>
      <c r="C124" s="67" t="s">
        <v>712</v>
      </c>
      <c r="D124" s="134">
        <v>35.446605693675124</v>
      </c>
      <c r="E124" s="135">
        <v>85.75178687459389</v>
      </c>
      <c r="F124" s="135">
        <v>75.414072125470341</v>
      </c>
      <c r="G124" s="135">
        <v>38.195041924899741</v>
      </c>
      <c r="H124" s="136">
        <v>34.709397066811512</v>
      </c>
      <c r="I124" s="1539">
        <v>61.49839132264502</v>
      </c>
      <c r="J124" s="158">
        <v>23.706134094151214</v>
      </c>
      <c r="K124" s="888">
        <v>54.471780476753572</v>
      </c>
      <c r="L124" s="376">
        <v>29.981112277019935</v>
      </c>
      <c r="M124" s="135">
        <v>37.591454857321068</v>
      </c>
      <c r="N124" s="135">
        <v>63.290436468104247</v>
      </c>
      <c r="O124" s="135">
        <v>21.6443661971831</v>
      </c>
      <c r="P124" s="136">
        <v>38.097399003873825</v>
      </c>
      <c r="Q124" s="174">
        <v>45.07494993395543</v>
      </c>
      <c r="R124" s="158">
        <v>44.92567303771736</v>
      </c>
      <c r="S124" s="9">
        <v>45.004689870798657</v>
      </c>
      <c r="T124" s="134">
        <v>29.178193653376731</v>
      </c>
      <c r="U124" s="135">
        <v>16.531684698608963</v>
      </c>
      <c r="V124" s="135">
        <v>68.549040152677478</v>
      </c>
      <c r="W124" s="135">
        <v>27.889739663093415</v>
      </c>
      <c r="X124" s="136">
        <v>34.507619738751814</v>
      </c>
      <c r="Y124" s="174">
        <v>43.464980018629248</v>
      </c>
      <c r="Z124" s="158">
        <v>48.1</v>
      </c>
      <c r="AA124" s="167">
        <v>44.281327941496961</v>
      </c>
      <c r="AB124" s="376">
        <v>26.42</v>
      </c>
      <c r="AC124" s="135">
        <v>9.08</v>
      </c>
      <c r="AD124" s="135">
        <v>45.13</v>
      </c>
      <c r="AE124" s="135">
        <v>15.53</v>
      </c>
      <c r="AF124" s="136">
        <v>26.18</v>
      </c>
      <c r="AG124" s="174">
        <v>30.52</v>
      </c>
      <c r="AH124" s="158">
        <v>12.006949260543552</v>
      </c>
      <c r="AI124" s="9">
        <v>29.096682393469635</v>
      </c>
      <c r="AJ124" s="134">
        <v>33.456194331983802</v>
      </c>
      <c r="AK124" s="135">
        <v>33.44073275862069</v>
      </c>
      <c r="AL124" s="135">
        <v>67.244246353322538</v>
      </c>
      <c r="AM124" s="135">
        <v>37.857426155933624</v>
      </c>
      <c r="AN124" s="136">
        <v>41.442869214158293</v>
      </c>
      <c r="AO124" s="174">
        <v>48.899860180319173</v>
      </c>
      <c r="AP124" s="158">
        <v>24.020292102882255</v>
      </c>
      <c r="AQ124" s="167">
        <v>43.590562908769954</v>
      </c>
      <c r="AR124" s="376">
        <v>50.421880586342517</v>
      </c>
      <c r="AS124" s="135">
        <v>50.177916360968446</v>
      </c>
      <c r="AT124" s="135">
        <v>53.129696575815437</v>
      </c>
      <c r="AU124" s="135">
        <v>46.55709892906372</v>
      </c>
      <c r="AV124" s="136">
        <v>49.85216905604171</v>
      </c>
      <c r="AW124" s="174">
        <v>50.771610376896717</v>
      </c>
      <c r="AX124" s="158">
        <v>18.549437176756918</v>
      </c>
      <c r="AY124" s="13">
        <v>43.958211643615307</v>
      </c>
    </row>
    <row r="125" spans="1:51" x14ac:dyDescent="0.25">
      <c r="A125" s="37" t="s">
        <v>362</v>
      </c>
      <c r="B125" s="5" t="s">
        <v>713</v>
      </c>
      <c r="C125" s="5" t="s">
        <v>714</v>
      </c>
      <c r="D125" s="134">
        <v>34</v>
      </c>
      <c r="E125" s="135">
        <v>79</v>
      </c>
      <c r="F125" s="135">
        <v>72</v>
      </c>
      <c r="G125" s="135">
        <v>36</v>
      </c>
      <c r="H125" s="136">
        <v>33</v>
      </c>
      <c r="I125" s="1539">
        <v>50.8</v>
      </c>
      <c r="J125" s="158">
        <v>147.36787178531495</v>
      </c>
      <c r="K125" s="462"/>
      <c r="L125" s="376">
        <v>26.492350486787206</v>
      </c>
      <c r="M125" s="135">
        <v>34.107809847198645</v>
      </c>
      <c r="N125" s="135">
        <v>59.802590266875981</v>
      </c>
      <c r="O125" s="135">
        <v>20.022801302931597</v>
      </c>
      <c r="P125" s="136">
        <v>39.114772727272729</v>
      </c>
      <c r="Q125" s="174">
        <v>42.484497991967899</v>
      </c>
      <c r="R125" s="326"/>
      <c r="S125" s="9">
        <v>42.484497991967899</v>
      </c>
      <c r="T125" s="134">
        <v>39.933184855233854</v>
      </c>
      <c r="U125" s="135">
        <v>18.108352144469524</v>
      </c>
      <c r="V125" s="135">
        <v>65.125</v>
      </c>
      <c r="W125" s="135">
        <v>26.813898704358067</v>
      </c>
      <c r="X125" s="136">
        <v>35.699324324324323</v>
      </c>
      <c r="Y125" s="174">
        <v>45</v>
      </c>
      <c r="Z125" s="326"/>
      <c r="AA125" s="167">
        <v>43.46</v>
      </c>
      <c r="AB125" s="377"/>
      <c r="AC125" s="354"/>
      <c r="AD125" s="354"/>
      <c r="AE125" s="354"/>
      <c r="AF125" s="355"/>
      <c r="AG125" s="342"/>
      <c r="AH125" s="326"/>
      <c r="AI125" s="9">
        <v>23</v>
      </c>
      <c r="AJ125" s="353"/>
      <c r="AK125" s="354"/>
      <c r="AL125" s="354"/>
      <c r="AM125" s="354"/>
      <c r="AN125" s="355"/>
      <c r="AO125" s="342"/>
      <c r="AP125" s="326"/>
      <c r="AQ125" s="167">
        <v>44</v>
      </c>
      <c r="AR125" s="377"/>
      <c r="AS125" s="354"/>
      <c r="AT125" s="354"/>
      <c r="AU125" s="354"/>
      <c r="AV125" s="355"/>
      <c r="AW125" s="342"/>
      <c r="AX125" s="326"/>
      <c r="AY125" s="13">
        <v>44</v>
      </c>
    </row>
    <row r="126" spans="1:51" s="6" customFormat="1" ht="20.100000000000001" customHeight="1" x14ac:dyDescent="0.25">
      <c r="A126" s="2474" t="s">
        <v>715</v>
      </c>
      <c r="B126" s="2475"/>
      <c r="C126" s="2475"/>
      <c r="D126" s="1137"/>
      <c r="E126" s="1132"/>
      <c r="F126" s="1132"/>
      <c r="G126" s="1132"/>
      <c r="H126" s="1133"/>
      <c r="I126" s="1540"/>
      <c r="J126" s="1135"/>
      <c r="K126" s="1151"/>
      <c r="L126" s="1131"/>
      <c r="M126" s="1132"/>
      <c r="N126" s="1132"/>
      <c r="O126" s="1132"/>
      <c r="P126" s="1133"/>
      <c r="Q126" s="1134"/>
      <c r="R126" s="1135"/>
      <c r="S126" s="1136"/>
      <c r="T126" s="1137"/>
      <c r="U126" s="1132"/>
      <c r="V126" s="1132"/>
      <c r="W126" s="1132"/>
      <c r="X126" s="1133"/>
      <c r="Y126" s="1134"/>
      <c r="Z126" s="1135"/>
      <c r="AA126" s="1130"/>
      <c r="AB126" s="1131"/>
      <c r="AC126" s="1132"/>
      <c r="AD126" s="1132"/>
      <c r="AE126" s="1132"/>
      <c r="AF126" s="1133"/>
      <c r="AG126" s="1134"/>
      <c r="AH126" s="1135"/>
      <c r="AI126" s="1136"/>
      <c r="AJ126" s="1137"/>
      <c r="AK126" s="1132"/>
      <c r="AL126" s="1132"/>
      <c r="AM126" s="1132"/>
      <c r="AN126" s="1133"/>
      <c r="AO126" s="1134"/>
      <c r="AP126" s="1135"/>
      <c r="AQ126" s="1130"/>
      <c r="AR126" s="1131"/>
      <c r="AS126" s="1132"/>
      <c r="AT126" s="1132"/>
      <c r="AU126" s="1132"/>
      <c r="AV126" s="1133"/>
      <c r="AW126" s="1134"/>
      <c r="AX126" s="1135"/>
      <c r="AY126" s="1138"/>
    </row>
    <row r="127" spans="1:51" s="6" customFormat="1" x14ac:dyDescent="0.25">
      <c r="A127" s="1226"/>
      <c r="B127" s="2508" t="s">
        <v>665</v>
      </c>
      <c r="C127" s="493" t="s">
        <v>716</v>
      </c>
      <c r="D127" s="134">
        <v>9119</v>
      </c>
      <c r="E127" s="135">
        <v>43163</v>
      </c>
      <c r="F127" s="135">
        <v>69373</v>
      </c>
      <c r="G127" s="135">
        <v>6549</v>
      </c>
      <c r="H127" s="136">
        <v>4922</v>
      </c>
      <c r="I127" s="1539">
        <v>133126</v>
      </c>
      <c r="J127" s="158">
        <v>14182</v>
      </c>
      <c r="K127" s="1770">
        <v>147308</v>
      </c>
      <c r="L127" s="376">
        <v>8641</v>
      </c>
      <c r="M127" s="135">
        <v>9575</v>
      </c>
      <c r="N127" s="135">
        <v>48706</v>
      </c>
      <c r="O127" s="135">
        <v>2250</v>
      </c>
      <c r="P127" s="136">
        <v>4013</v>
      </c>
      <c r="Q127" s="174">
        <v>73185</v>
      </c>
      <c r="R127" s="158">
        <v>20204</v>
      </c>
      <c r="S127" s="314"/>
      <c r="T127" s="134">
        <v>1816</v>
      </c>
      <c r="U127" s="135">
        <v>369</v>
      </c>
      <c r="V127" s="135">
        <v>72812</v>
      </c>
      <c r="W127" s="135">
        <v>791</v>
      </c>
      <c r="X127" s="136">
        <v>134</v>
      </c>
      <c r="Y127" s="174">
        <v>75922</v>
      </c>
      <c r="Z127" s="326"/>
      <c r="AA127" s="316"/>
      <c r="AB127" s="377"/>
      <c r="AC127" s="354"/>
      <c r="AD127" s="354"/>
      <c r="AE127" s="354"/>
      <c r="AF127" s="355"/>
      <c r="AG127" s="342"/>
      <c r="AH127" s="326"/>
      <c r="AI127" s="314"/>
      <c r="AJ127" s="353"/>
      <c r="AK127" s="354"/>
      <c r="AL127" s="354"/>
      <c r="AM127" s="354"/>
      <c r="AN127" s="355"/>
      <c r="AO127" s="342"/>
      <c r="AP127" s="326"/>
      <c r="AQ127" s="316"/>
      <c r="AR127" s="377"/>
      <c r="AS127" s="354"/>
      <c r="AT127" s="354"/>
      <c r="AU127" s="354"/>
      <c r="AV127" s="355"/>
      <c r="AW127" s="342"/>
      <c r="AX127" s="326"/>
      <c r="AY127" s="325"/>
    </row>
    <row r="128" spans="1:51" s="6" customFormat="1" ht="31.5" x14ac:dyDescent="0.25">
      <c r="A128" s="87" t="s">
        <v>362</v>
      </c>
      <c r="B128" s="2509"/>
      <c r="C128" s="282" t="s">
        <v>717</v>
      </c>
      <c r="D128" s="1771">
        <v>35.208494208494209</v>
      </c>
      <c r="E128" s="1772">
        <v>140.59609120521174</v>
      </c>
      <c r="F128" s="1772">
        <v>110.64274322169059</v>
      </c>
      <c r="G128" s="1772">
        <v>37.42285714285714</v>
      </c>
      <c r="H128" s="1773">
        <v>35.666666666666664</v>
      </c>
      <c r="I128" s="1774">
        <v>88.397078353253647</v>
      </c>
      <c r="J128" s="1541">
        <v>44.180685358255452</v>
      </c>
      <c r="K128" s="1775">
        <v>80.628352490421463</v>
      </c>
      <c r="L128" s="1316"/>
      <c r="M128" s="1249"/>
      <c r="N128" s="1249"/>
      <c r="O128" s="1249"/>
      <c r="P128" s="1250"/>
      <c r="Q128" s="1317"/>
      <c r="R128" s="1294"/>
      <c r="S128" s="1295"/>
      <c r="T128" s="1248"/>
      <c r="U128" s="1249"/>
      <c r="V128" s="1249"/>
      <c r="W128" s="1249"/>
      <c r="X128" s="1250"/>
      <c r="Y128" s="1317"/>
      <c r="Z128" s="1294"/>
      <c r="AA128" s="1315"/>
      <c r="AB128" s="1316"/>
      <c r="AC128" s="1249"/>
      <c r="AD128" s="1249"/>
      <c r="AE128" s="1249"/>
      <c r="AF128" s="1250"/>
      <c r="AG128" s="1317"/>
      <c r="AH128" s="1294"/>
      <c r="AI128" s="1295"/>
      <c r="AJ128" s="1248"/>
      <c r="AK128" s="1249"/>
      <c r="AL128" s="1249"/>
      <c r="AM128" s="1249"/>
      <c r="AN128" s="1250"/>
      <c r="AO128" s="1317"/>
      <c r="AP128" s="1294"/>
      <c r="AQ128" s="1315"/>
      <c r="AR128" s="1316"/>
      <c r="AS128" s="1249"/>
      <c r="AT128" s="1249"/>
      <c r="AU128" s="1249"/>
      <c r="AV128" s="1250"/>
      <c r="AW128" s="1317"/>
      <c r="AX128" s="1294"/>
      <c r="AY128" s="1318"/>
    </row>
    <row r="129" spans="1:51" s="6" customFormat="1" x14ac:dyDescent="0.25">
      <c r="A129" s="1226"/>
      <c r="B129" s="2508" t="s">
        <v>669</v>
      </c>
      <c r="C129" s="493" t="s">
        <v>716</v>
      </c>
      <c r="D129" s="134">
        <v>13812</v>
      </c>
      <c r="E129" s="135">
        <v>55816</v>
      </c>
      <c r="F129" s="135">
        <v>119357</v>
      </c>
      <c r="G129" s="135">
        <v>28374</v>
      </c>
      <c r="H129" s="136">
        <v>27028</v>
      </c>
      <c r="I129" s="1539">
        <v>244387</v>
      </c>
      <c r="J129" s="158">
        <v>19045</v>
      </c>
      <c r="K129" s="1770">
        <v>263432</v>
      </c>
      <c r="L129" s="376">
        <v>10407</v>
      </c>
      <c r="M129" s="135">
        <v>30604</v>
      </c>
      <c r="N129" s="135">
        <v>103671</v>
      </c>
      <c r="O129" s="135">
        <v>16191</v>
      </c>
      <c r="P129" s="136">
        <v>30408</v>
      </c>
      <c r="Q129" s="174">
        <v>191281</v>
      </c>
      <c r="R129" s="158">
        <v>41599</v>
      </c>
      <c r="S129" s="314"/>
      <c r="T129" s="134">
        <v>16114</v>
      </c>
      <c r="U129" s="135">
        <v>15675</v>
      </c>
      <c r="V129" s="135">
        <v>79841</v>
      </c>
      <c r="W129" s="135">
        <v>21974</v>
      </c>
      <c r="X129" s="136">
        <v>31567</v>
      </c>
      <c r="Y129" s="174">
        <v>165171</v>
      </c>
      <c r="Z129" s="326"/>
      <c r="AA129" s="316"/>
      <c r="AB129" s="377"/>
      <c r="AC129" s="354"/>
      <c r="AD129" s="354"/>
      <c r="AE129" s="354"/>
      <c r="AF129" s="355"/>
      <c r="AG129" s="342"/>
      <c r="AH129" s="326"/>
      <c r="AI129" s="314"/>
      <c r="AJ129" s="353"/>
      <c r="AK129" s="354"/>
      <c r="AL129" s="354"/>
      <c r="AM129" s="354"/>
      <c r="AN129" s="355"/>
      <c r="AO129" s="342"/>
      <c r="AP129" s="326"/>
      <c r="AQ129" s="316"/>
      <c r="AR129" s="377"/>
      <c r="AS129" s="354"/>
      <c r="AT129" s="354"/>
      <c r="AU129" s="354"/>
      <c r="AV129" s="355"/>
      <c r="AW129" s="342"/>
      <c r="AX129" s="326"/>
      <c r="AY129" s="325"/>
    </row>
    <row r="130" spans="1:51" s="6" customFormat="1" ht="31.5" x14ac:dyDescent="0.25">
      <c r="A130" s="441" t="s">
        <v>362</v>
      </c>
      <c r="B130" s="2515"/>
      <c r="C130" s="487" t="s">
        <v>718</v>
      </c>
      <c r="D130" s="134">
        <v>33.20192307692308</v>
      </c>
      <c r="E130" s="135">
        <v>61.675138121546958</v>
      </c>
      <c r="F130" s="135">
        <v>60.433924050632911</v>
      </c>
      <c r="G130" s="135">
        <v>36.65891472868217</v>
      </c>
      <c r="H130" s="136">
        <v>34.212658227848102</v>
      </c>
      <c r="I130" s="1539">
        <v>50.285390946502055</v>
      </c>
      <c r="J130" s="158">
        <v>17.865853658536601</v>
      </c>
      <c r="K130" s="1776">
        <v>44.453594330070871</v>
      </c>
      <c r="L130" s="377"/>
      <c r="M130" s="354"/>
      <c r="N130" s="354"/>
      <c r="O130" s="354"/>
      <c r="P130" s="355"/>
      <c r="Q130" s="342"/>
      <c r="R130" s="326"/>
      <c r="S130" s="314"/>
      <c r="T130" s="353"/>
      <c r="U130" s="354"/>
      <c r="V130" s="354"/>
      <c r="W130" s="354"/>
      <c r="X130" s="355"/>
      <c r="Y130" s="342"/>
      <c r="Z130" s="326"/>
      <c r="AA130" s="316"/>
      <c r="AB130" s="377"/>
      <c r="AC130" s="354"/>
      <c r="AD130" s="354"/>
      <c r="AE130" s="354"/>
      <c r="AF130" s="355"/>
      <c r="AG130" s="342"/>
      <c r="AH130" s="326"/>
      <c r="AI130" s="314"/>
      <c r="AJ130" s="353"/>
      <c r="AK130" s="354"/>
      <c r="AL130" s="354"/>
      <c r="AM130" s="354"/>
      <c r="AN130" s="355"/>
      <c r="AO130" s="342"/>
      <c r="AP130" s="326"/>
      <c r="AQ130" s="316"/>
      <c r="AR130" s="377"/>
      <c r="AS130" s="354"/>
      <c r="AT130" s="354"/>
      <c r="AU130" s="354"/>
      <c r="AV130" s="355"/>
      <c r="AW130" s="342"/>
      <c r="AX130" s="326"/>
      <c r="AY130" s="325"/>
    </row>
    <row r="131" spans="1:51" s="6" customFormat="1" ht="20.100000000000001" customHeight="1" x14ac:dyDescent="0.25">
      <c r="A131" s="2474" t="s">
        <v>719</v>
      </c>
      <c r="B131" s="2474"/>
      <c r="C131" s="2474"/>
      <c r="D131" s="1137"/>
      <c r="E131" s="1132"/>
      <c r="F131" s="1132"/>
      <c r="G131" s="1132"/>
      <c r="H131" s="1133"/>
      <c r="I131" s="1540"/>
      <c r="J131" s="1139"/>
      <c r="K131" s="1151"/>
      <c r="L131" s="1131"/>
      <c r="M131" s="1132"/>
      <c r="N131" s="1132"/>
      <c r="O131" s="1132"/>
      <c r="P131" s="1133"/>
      <c r="Q131" s="1134"/>
      <c r="R131" s="1139"/>
      <c r="S131" s="1136"/>
      <c r="T131" s="1137"/>
      <c r="U131" s="1132"/>
      <c r="V131" s="1132"/>
      <c r="W131" s="1132"/>
      <c r="X131" s="1133"/>
      <c r="Y131" s="1134"/>
      <c r="Z131" s="1135"/>
      <c r="AA131" s="1130"/>
      <c r="AB131" s="1131"/>
      <c r="AC131" s="1132"/>
      <c r="AD131" s="1132"/>
      <c r="AE131" s="1132"/>
      <c r="AF131" s="1133"/>
      <c r="AG131" s="1134"/>
      <c r="AH131" s="1135"/>
      <c r="AI131" s="1136"/>
      <c r="AJ131" s="1137"/>
      <c r="AK131" s="1132"/>
      <c r="AL131" s="1132"/>
      <c r="AM131" s="1132"/>
      <c r="AN131" s="1133"/>
      <c r="AO131" s="1134"/>
      <c r="AP131" s="1135"/>
      <c r="AQ131" s="1130"/>
      <c r="AR131" s="1131"/>
      <c r="AS131" s="1132"/>
      <c r="AT131" s="1132"/>
      <c r="AU131" s="1132"/>
      <c r="AV131" s="1133"/>
      <c r="AW131" s="1134"/>
      <c r="AX131" s="1135"/>
      <c r="AY131" s="1138"/>
    </row>
    <row r="132" spans="1:51" s="6" customFormat="1" x14ac:dyDescent="0.25">
      <c r="A132" s="1226"/>
      <c r="B132" s="2508" t="s">
        <v>530</v>
      </c>
      <c r="C132" s="493" t="s">
        <v>716</v>
      </c>
      <c r="D132" s="134">
        <v>10</v>
      </c>
      <c r="E132" s="135">
        <v>73635</v>
      </c>
      <c r="F132" s="150">
        <v>142811</v>
      </c>
      <c r="G132" s="135">
        <v>26196</v>
      </c>
      <c r="H132" s="136">
        <v>16545</v>
      </c>
      <c r="I132" s="1539">
        <v>259197</v>
      </c>
      <c r="J132" s="136">
        <v>21946</v>
      </c>
      <c r="K132" s="316"/>
      <c r="L132" s="376">
        <v>9</v>
      </c>
      <c r="M132" s="135">
        <v>24927</v>
      </c>
      <c r="N132" s="135">
        <v>116969</v>
      </c>
      <c r="O132" s="135">
        <v>14037</v>
      </c>
      <c r="P132" s="136">
        <v>23090</v>
      </c>
      <c r="Q132" s="174">
        <v>179032</v>
      </c>
      <c r="R132" s="136">
        <v>26876</v>
      </c>
      <c r="S132" s="314"/>
      <c r="T132" s="134">
        <v>4</v>
      </c>
      <c r="U132" s="135">
        <v>9468</v>
      </c>
      <c r="V132" s="135">
        <v>125823</v>
      </c>
      <c r="W132" s="135">
        <v>16127</v>
      </c>
      <c r="X132" s="136">
        <v>24622</v>
      </c>
      <c r="Y132" s="174">
        <v>176044</v>
      </c>
      <c r="Z132" s="355"/>
      <c r="AA132" s="316"/>
      <c r="AB132" s="377"/>
      <c r="AC132" s="354"/>
      <c r="AD132" s="354"/>
      <c r="AE132" s="354"/>
      <c r="AF132" s="355"/>
      <c r="AG132" s="342"/>
      <c r="AH132" s="355"/>
      <c r="AI132" s="1892"/>
      <c r="AJ132" s="353"/>
      <c r="AK132" s="354"/>
      <c r="AL132" s="354"/>
      <c r="AM132" s="354"/>
      <c r="AN132" s="355"/>
      <c r="AO132" s="342"/>
      <c r="AP132" s="355"/>
      <c r="AQ132" s="462"/>
      <c r="AR132" s="377"/>
      <c r="AS132" s="354"/>
      <c r="AT132" s="354"/>
      <c r="AU132" s="354"/>
      <c r="AV132" s="355"/>
      <c r="AW132" s="342"/>
      <c r="AX132" s="355"/>
      <c r="AY132" s="463"/>
    </row>
    <row r="133" spans="1:51" s="6" customFormat="1" ht="31.5" x14ac:dyDescent="0.25">
      <c r="A133" s="441" t="s">
        <v>362</v>
      </c>
      <c r="B133" s="2515"/>
      <c r="C133" s="487" t="s">
        <v>720</v>
      </c>
      <c r="D133" s="134">
        <v>2.5</v>
      </c>
      <c r="E133" s="135">
        <v>118.30499397509708</v>
      </c>
      <c r="F133" s="135">
        <v>81.335168485999048</v>
      </c>
      <c r="G133" s="135">
        <v>39.132578115274498</v>
      </c>
      <c r="H133" s="136">
        <v>26.241078509119745</v>
      </c>
      <c r="I133" s="1539">
        <v>70.392522518444764</v>
      </c>
      <c r="J133" s="136">
        <v>21.452590420332399</v>
      </c>
      <c r="K133" s="1500"/>
      <c r="L133" s="377"/>
      <c r="M133" s="354"/>
      <c r="N133" s="354"/>
      <c r="O133" s="354"/>
      <c r="P133" s="355"/>
      <c r="Q133" s="342"/>
      <c r="R133" s="355"/>
      <c r="S133" s="314"/>
      <c r="T133" s="353"/>
      <c r="U133" s="354"/>
      <c r="V133" s="354"/>
      <c r="W133" s="354"/>
      <c r="X133" s="355"/>
      <c r="Y133" s="342"/>
      <c r="Z133" s="355"/>
      <c r="AA133" s="316"/>
      <c r="AB133" s="377"/>
      <c r="AC133" s="354"/>
      <c r="AD133" s="354"/>
      <c r="AE133" s="354"/>
      <c r="AF133" s="355"/>
      <c r="AG133" s="342"/>
      <c r="AH133" s="355"/>
      <c r="AI133" s="1892"/>
      <c r="AJ133" s="353"/>
      <c r="AK133" s="354"/>
      <c r="AL133" s="354"/>
      <c r="AM133" s="354"/>
      <c r="AN133" s="355"/>
      <c r="AO133" s="342"/>
      <c r="AP133" s="355"/>
      <c r="AQ133" s="462"/>
      <c r="AR133" s="377"/>
      <c r="AS133" s="354"/>
      <c r="AT133" s="354"/>
      <c r="AU133" s="354"/>
      <c r="AV133" s="355"/>
      <c r="AW133" s="342"/>
      <c r="AX133" s="355"/>
      <c r="AY133" s="463"/>
    </row>
    <row r="134" spans="1:51" s="6" customFormat="1" x14ac:dyDescent="0.25">
      <c r="A134" s="87"/>
      <c r="B134" s="2509" t="s">
        <v>531</v>
      </c>
      <c r="C134" s="282" t="s">
        <v>716</v>
      </c>
      <c r="D134" s="1322">
        <v>17939</v>
      </c>
      <c r="E134" s="1279">
        <v>21053</v>
      </c>
      <c r="F134" s="1279">
        <v>42261</v>
      </c>
      <c r="G134" s="1279">
        <v>7256</v>
      </c>
      <c r="H134" s="1320">
        <v>13483</v>
      </c>
      <c r="I134" s="1542">
        <v>101992</v>
      </c>
      <c r="J134" s="1282">
        <v>10462</v>
      </c>
      <c r="K134" s="1284"/>
      <c r="L134" s="1319">
        <v>15840</v>
      </c>
      <c r="M134" s="1279">
        <v>13039</v>
      </c>
      <c r="N134" s="1279">
        <v>31958</v>
      </c>
      <c r="O134" s="1279">
        <v>4024</v>
      </c>
      <c r="P134" s="1320">
        <v>9000</v>
      </c>
      <c r="Q134" s="1281">
        <v>73861</v>
      </c>
      <c r="R134" s="1282">
        <v>31728</v>
      </c>
      <c r="S134" s="1321"/>
      <c r="T134" s="1322">
        <v>15227</v>
      </c>
      <c r="U134" s="1279">
        <v>4713</v>
      </c>
      <c r="V134" s="1279">
        <v>24468</v>
      </c>
      <c r="W134" s="1279">
        <v>5289</v>
      </c>
      <c r="X134" s="1320">
        <v>6936</v>
      </c>
      <c r="Y134" s="1281">
        <v>56633</v>
      </c>
      <c r="Z134" s="1323"/>
      <c r="AA134" s="1284"/>
      <c r="AB134" s="1324"/>
      <c r="AC134" s="1325"/>
      <c r="AD134" s="1325"/>
      <c r="AE134" s="1325"/>
      <c r="AF134" s="1326"/>
      <c r="AG134" s="1327"/>
      <c r="AH134" s="1323"/>
      <c r="AI134" s="1321"/>
      <c r="AJ134" s="1328"/>
      <c r="AK134" s="1325"/>
      <c r="AL134" s="1325"/>
      <c r="AM134" s="1325"/>
      <c r="AN134" s="1326"/>
      <c r="AO134" s="1327"/>
      <c r="AP134" s="1323"/>
      <c r="AQ134" s="1284"/>
      <c r="AR134" s="1324"/>
      <c r="AS134" s="1325"/>
      <c r="AT134" s="1325"/>
      <c r="AU134" s="1325"/>
      <c r="AV134" s="1326"/>
      <c r="AW134" s="1327"/>
      <c r="AX134" s="1323"/>
      <c r="AY134" s="1329"/>
    </row>
    <row r="135" spans="1:51" s="6" customFormat="1" ht="31.5" x14ac:dyDescent="0.25">
      <c r="A135" s="87" t="s">
        <v>362</v>
      </c>
      <c r="B135" s="2509"/>
      <c r="C135" s="282" t="s">
        <v>721</v>
      </c>
      <c r="D135" s="1771">
        <v>36.57288481141692</v>
      </c>
      <c r="E135" s="1772">
        <v>46.009105809506465</v>
      </c>
      <c r="F135" s="1772">
        <v>63.336080929186963</v>
      </c>
      <c r="G135" s="1772">
        <v>33.972688255950054</v>
      </c>
      <c r="H135" s="1773">
        <v>52.943717277486911</v>
      </c>
      <c r="I135" s="1774">
        <v>48.950285965684117</v>
      </c>
      <c r="J135" s="1541">
        <v>31.7030303030303</v>
      </c>
      <c r="K135" s="1501"/>
      <c r="L135" s="1316"/>
      <c r="M135" s="1249"/>
      <c r="N135" s="1249"/>
      <c r="O135" s="1249"/>
      <c r="P135" s="1250"/>
      <c r="Q135" s="1317"/>
      <c r="R135" s="1294"/>
      <c r="S135" s="1295"/>
      <c r="T135" s="1248"/>
      <c r="U135" s="1249"/>
      <c r="V135" s="1249"/>
      <c r="W135" s="1249"/>
      <c r="X135" s="1250"/>
      <c r="Y135" s="1317"/>
      <c r="Z135" s="1294"/>
      <c r="AA135" s="1315"/>
      <c r="AB135" s="1316"/>
      <c r="AC135" s="1249"/>
      <c r="AD135" s="1249"/>
      <c r="AE135" s="1249"/>
      <c r="AF135" s="1250"/>
      <c r="AG135" s="1317"/>
      <c r="AH135" s="1294"/>
      <c r="AI135" s="1295"/>
      <c r="AJ135" s="1248"/>
      <c r="AK135" s="1249"/>
      <c r="AL135" s="1249"/>
      <c r="AM135" s="1249"/>
      <c r="AN135" s="1250"/>
      <c r="AO135" s="1317"/>
      <c r="AP135" s="1294"/>
      <c r="AQ135" s="1315"/>
      <c r="AR135" s="1316"/>
      <c r="AS135" s="1249"/>
      <c r="AT135" s="1249"/>
      <c r="AU135" s="1249"/>
      <c r="AV135" s="1250"/>
      <c r="AW135" s="1317"/>
      <c r="AX135" s="1294"/>
      <c r="AY135" s="1318"/>
    </row>
    <row r="136" spans="1:51" s="6" customFormat="1" x14ac:dyDescent="0.25">
      <c r="A136" s="1226"/>
      <c r="B136" s="2508" t="s">
        <v>532</v>
      </c>
      <c r="C136" s="493" t="s">
        <v>716</v>
      </c>
      <c r="D136" s="134">
        <v>4982</v>
      </c>
      <c r="E136" s="135">
        <v>4291</v>
      </c>
      <c r="F136" s="135">
        <v>3658</v>
      </c>
      <c r="G136" s="135">
        <v>1471</v>
      </c>
      <c r="H136" s="136">
        <v>1922</v>
      </c>
      <c r="I136" s="1539">
        <v>16324</v>
      </c>
      <c r="J136" s="158">
        <v>828</v>
      </c>
      <c r="K136" s="316"/>
      <c r="L136" s="376">
        <v>3199</v>
      </c>
      <c r="M136" s="135">
        <v>2213</v>
      </c>
      <c r="N136" s="135">
        <v>3450</v>
      </c>
      <c r="O136" s="135">
        <v>380</v>
      </c>
      <c r="P136" s="136">
        <v>2331</v>
      </c>
      <c r="Q136" s="174">
        <v>11573</v>
      </c>
      <c r="R136" s="158">
        <v>3199</v>
      </c>
      <c r="S136" s="314"/>
      <c r="T136" s="134">
        <v>2665</v>
      </c>
      <c r="U136" s="135">
        <v>1038</v>
      </c>
      <c r="V136" s="135">
        <v>2346</v>
      </c>
      <c r="W136" s="135">
        <v>1348</v>
      </c>
      <c r="X136" s="136">
        <v>143</v>
      </c>
      <c r="Y136" s="174">
        <v>7540</v>
      </c>
      <c r="Z136" s="326"/>
      <c r="AA136" s="316"/>
      <c r="AB136" s="377"/>
      <c r="AC136" s="354"/>
      <c r="AD136" s="354"/>
      <c r="AE136" s="354"/>
      <c r="AF136" s="355"/>
      <c r="AG136" s="342"/>
      <c r="AH136" s="326"/>
      <c r="AI136" s="314"/>
      <c r="AJ136" s="353"/>
      <c r="AK136" s="354"/>
      <c r="AL136" s="354"/>
      <c r="AM136" s="354"/>
      <c r="AN136" s="355"/>
      <c r="AO136" s="342"/>
      <c r="AP136" s="326"/>
      <c r="AQ136" s="316"/>
      <c r="AR136" s="377"/>
      <c r="AS136" s="354"/>
      <c r="AT136" s="354"/>
      <c r="AU136" s="354"/>
      <c r="AV136" s="355"/>
      <c r="AW136" s="342"/>
      <c r="AX136" s="326"/>
      <c r="AY136" s="325"/>
    </row>
    <row r="137" spans="1:51" s="6" customFormat="1" ht="31.5" x14ac:dyDescent="0.25">
      <c r="A137" s="441" t="s">
        <v>362</v>
      </c>
      <c r="B137" s="2515"/>
      <c r="C137" s="487" t="s">
        <v>722</v>
      </c>
      <c r="D137" s="134">
        <v>32.686714051394205</v>
      </c>
      <c r="E137" s="135">
        <v>57.791245791245792</v>
      </c>
      <c r="F137" s="135">
        <v>46.012578616352201</v>
      </c>
      <c r="G137" s="135">
        <v>46.946808510638299</v>
      </c>
      <c r="H137" s="136">
        <v>54.396226415094333</v>
      </c>
      <c r="I137" s="1539">
        <v>43.783638801966923</v>
      </c>
      <c r="J137" s="158">
        <v>24.352941176470601</v>
      </c>
      <c r="K137" s="1500"/>
      <c r="L137" s="377"/>
      <c r="M137" s="354"/>
      <c r="N137" s="354"/>
      <c r="O137" s="354"/>
      <c r="P137" s="355"/>
      <c r="Q137" s="342"/>
      <c r="R137" s="326"/>
      <c r="S137" s="314"/>
      <c r="T137" s="353"/>
      <c r="U137" s="354"/>
      <c r="V137" s="354"/>
      <c r="W137" s="354"/>
      <c r="X137" s="355"/>
      <c r="Y137" s="342"/>
      <c r="Z137" s="326"/>
      <c r="AA137" s="316"/>
      <c r="AB137" s="377"/>
      <c r="AC137" s="354"/>
      <c r="AD137" s="354"/>
      <c r="AE137" s="354"/>
      <c r="AF137" s="355"/>
      <c r="AG137" s="342"/>
      <c r="AH137" s="326"/>
      <c r="AI137" s="314"/>
      <c r="AJ137" s="353"/>
      <c r="AK137" s="354"/>
      <c r="AL137" s="354"/>
      <c r="AM137" s="354"/>
      <c r="AN137" s="355"/>
      <c r="AO137" s="342"/>
      <c r="AP137" s="326"/>
      <c r="AQ137" s="316"/>
      <c r="AR137" s="377"/>
      <c r="AS137" s="354"/>
      <c r="AT137" s="354"/>
      <c r="AU137" s="354"/>
      <c r="AV137" s="355"/>
      <c r="AW137" s="342"/>
      <c r="AX137" s="326"/>
      <c r="AY137" s="325"/>
    </row>
    <row r="138" spans="1:51" s="6" customFormat="1" ht="24" customHeight="1" x14ac:dyDescent="0.25">
      <c r="A138" s="2463" t="s">
        <v>723</v>
      </c>
      <c r="B138" s="2463"/>
      <c r="C138" s="2463"/>
      <c r="D138" s="131"/>
      <c r="E138" s="132"/>
      <c r="F138" s="132"/>
      <c r="G138" s="132"/>
      <c r="H138" s="133"/>
      <c r="I138" s="893"/>
      <c r="J138" s="157"/>
      <c r="K138" s="166"/>
      <c r="L138" s="292"/>
      <c r="M138" s="132"/>
      <c r="N138" s="132"/>
      <c r="O138" s="132"/>
      <c r="P138" s="133"/>
      <c r="Q138" s="173"/>
      <c r="R138" s="157"/>
      <c r="S138" s="244"/>
      <c r="T138" s="131"/>
      <c r="U138" s="132"/>
      <c r="V138" s="132"/>
      <c r="W138" s="132"/>
      <c r="X138" s="133"/>
      <c r="Y138" s="173"/>
      <c r="Z138" s="157"/>
      <c r="AA138" s="166"/>
      <c r="AB138" s="292"/>
      <c r="AC138" s="132"/>
      <c r="AD138" s="132"/>
      <c r="AE138" s="132"/>
      <c r="AF138" s="133"/>
      <c r="AG138" s="173"/>
      <c r="AH138" s="157"/>
      <c r="AI138" s="244"/>
      <c r="AJ138" s="131"/>
      <c r="AK138" s="132"/>
      <c r="AL138" s="132"/>
      <c r="AM138" s="132"/>
      <c r="AN138" s="133"/>
      <c r="AO138" s="173"/>
      <c r="AP138" s="157"/>
      <c r="AQ138" s="166"/>
      <c r="AR138" s="292"/>
      <c r="AS138" s="132"/>
      <c r="AT138" s="132"/>
      <c r="AU138" s="132"/>
      <c r="AV138" s="133"/>
      <c r="AW138" s="173"/>
      <c r="AX138" s="157"/>
      <c r="AY138" s="62"/>
    </row>
    <row r="139" spans="1:51" s="6" customFormat="1" ht="18" x14ac:dyDescent="0.25">
      <c r="A139" s="35" t="s">
        <v>366</v>
      </c>
      <c r="B139" s="67" t="s">
        <v>724</v>
      </c>
      <c r="C139" s="67" t="s">
        <v>725</v>
      </c>
      <c r="D139" s="639"/>
      <c r="E139" s="386"/>
      <c r="F139" s="386"/>
      <c r="G139" s="386"/>
      <c r="H139" s="387"/>
      <c r="I139" s="528"/>
      <c r="J139" s="1543">
        <v>0.2487382840663302</v>
      </c>
      <c r="K139" s="316"/>
      <c r="L139" s="528"/>
      <c r="M139" s="386"/>
      <c r="N139" s="386"/>
      <c r="O139" s="386"/>
      <c r="P139" s="387"/>
      <c r="Q139" s="1065"/>
      <c r="R139" s="232">
        <v>0.24931870026054492</v>
      </c>
      <c r="S139" s="314"/>
      <c r="T139" s="230">
        <v>0.93333333333333335</v>
      </c>
      <c r="U139" s="231">
        <v>0.39</v>
      </c>
      <c r="V139" s="231">
        <v>0.84244235695986336</v>
      </c>
      <c r="W139" s="231">
        <v>0.87394957983193278</v>
      </c>
      <c r="X139" s="232">
        <v>0.85667396061269152</v>
      </c>
      <c r="Y139" s="239">
        <v>0.78</v>
      </c>
      <c r="Z139" s="232">
        <v>0.22</v>
      </c>
      <c r="AA139" s="316"/>
      <c r="AB139" s="377"/>
      <c r="AC139" s="354"/>
      <c r="AD139" s="354"/>
      <c r="AE139" s="354"/>
      <c r="AF139" s="355"/>
      <c r="AG139" s="239">
        <v>0.33374025730115509</v>
      </c>
      <c r="AH139" s="232">
        <v>0.22</v>
      </c>
      <c r="AI139" s="314"/>
      <c r="AJ139" s="353"/>
      <c r="AK139" s="354"/>
      <c r="AL139" s="354"/>
      <c r="AM139" s="354"/>
      <c r="AN139" s="355"/>
      <c r="AO139" s="239">
        <v>0.34385998746444241</v>
      </c>
      <c r="AP139" s="232">
        <v>0.21</v>
      </c>
      <c r="AQ139" s="316"/>
      <c r="AR139" s="377"/>
      <c r="AS139" s="354"/>
      <c r="AT139" s="354"/>
      <c r="AU139" s="354"/>
      <c r="AV139" s="355"/>
      <c r="AW139" s="239">
        <v>0.33147332354380815</v>
      </c>
      <c r="AX139" s="232">
        <v>0.2</v>
      </c>
      <c r="AY139" s="325"/>
    </row>
    <row r="140" spans="1:51" s="6" customFormat="1" ht="20.100000000000001" customHeight="1" x14ac:dyDescent="0.25">
      <c r="A140" s="2512" t="s">
        <v>726</v>
      </c>
      <c r="B140" s="2512"/>
      <c r="C140" s="2512"/>
      <c r="D140" s="1123"/>
      <c r="E140" s="1124"/>
      <c r="F140" s="1124"/>
      <c r="G140" s="1124"/>
      <c r="H140" s="1125"/>
      <c r="I140" s="1140"/>
      <c r="J140" s="1125"/>
      <c r="K140" s="1141"/>
      <c r="L140" s="1140"/>
      <c r="M140" s="1124"/>
      <c r="N140" s="1124"/>
      <c r="O140" s="1124"/>
      <c r="P140" s="1125"/>
      <c r="Q140" s="1126"/>
      <c r="R140" s="1125"/>
      <c r="S140" s="1142"/>
      <c r="T140" s="1123"/>
      <c r="U140" s="1124"/>
      <c r="V140" s="1124"/>
      <c r="W140" s="1124"/>
      <c r="X140" s="1125"/>
      <c r="Y140" s="1126"/>
      <c r="Z140" s="1125"/>
      <c r="AA140" s="1141"/>
      <c r="AB140" s="1143"/>
      <c r="AC140" s="1115"/>
      <c r="AD140" s="1115"/>
      <c r="AE140" s="1115"/>
      <c r="AF140" s="1116"/>
      <c r="AG140" s="1126"/>
      <c r="AH140" s="1125"/>
      <c r="AI140" s="1142"/>
      <c r="AJ140" s="1114"/>
      <c r="AK140" s="1115"/>
      <c r="AL140" s="1115"/>
      <c r="AM140" s="1115"/>
      <c r="AN140" s="1116"/>
      <c r="AO140" s="1126"/>
      <c r="AP140" s="1125"/>
      <c r="AQ140" s="1141"/>
      <c r="AR140" s="1143"/>
      <c r="AS140" s="1115"/>
      <c r="AT140" s="1115"/>
      <c r="AU140" s="1115"/>
      <c r="AV140" s="1116"/>
      <c r="AW140" s="1126"/>
      <c r="AX140" s="1125"/>
      <c r="AY140" s="1144"/>
    </row>
    <row r="141" spans="1:51" s="6" customFormat="1" x14ac:dyDescent="0.25">
      <c r="A141" s="35" t="s">
        <v>366</v>
      </c>
      <c r="B141" s="67" t="s">
        <v>665</v>
      </c>
      <c r="C141" s="67" t="s">
        <v>727</v>
      </c>
      <c r="D141" s="639"/>
      <c r="E141" s="386"/>
      <c r="F141" s="386"/>
      <c r="G141" s="386"/>
      <c r="H141" s="387"/>
      <c r="I141" s="528"/>
      <c r="J141" s="1543">
        <v>0.28405797101449276</v>
      </c>
      <c r="K141" s="316"/>
      <c r="L141" s="528"/>
      <c r="M141" s="386"/>
      <c r="N141" s="386"/>
      <c r="O141" s="386"/>
      <c r="P141" s="387"/>
      <c r="Q141" s="1065"/>
      <c r="R141" s="387"/>
      <c r="S141" s="314"/>
      <c r="T141" s="639"/>
      <c r="U141" s="386"/>
      <c r="V141" s="386"/>
      <c r="W141" s="386"/>
      <c r="X141" s="387"/>
      <c r="Y141" s="1065"/>
      <c r="Z141" s="387"/>
      <c r="AA141" s="316"/>
      <c r="AB141" s="377"/>
      <c r="AC141" s="354"/>
      <c r="AD141" s="354"/>
      <c r="AE141" s="354"/>
      <c r="AF141" s="355"/>
      <c r="AG141" s="1065"/>
      <c r="AH141" s="387"/>
      <c r="AI141" s="314"/>
      <c r="AJ141" s="353"/>
      <c r="AK141" s="354"/>
      <c r="AL141" s="354"/>
      <c r="AM141" s="354"/>
      <c r="AN141" s="355"/>
      <c r="AO141" s="1065"/>
      <c r="AP141" s="387"/>
      <c r="AQ141" s="316"/>
      <c r="AR141" s="377"/>
      <c r="AS141" s="354"/>
      <c r="AT141" s="354"/>
      <c r="AU141" s="354"/>
      <c r="AV141" s="355"/>
      <c r="AW141" s="1065"/>
      <c r="AX141" s="387"/>
      <c r="AY141" s="325"/>
    </row>
    <row r="142" spans="1:51" s="6" customFormat="1" x14ac:dyDescent="0.25">
      <c r="A142" s="35" t="s">
        <v>366</v>
      </c>
      <c r="B142" s="67" t="s">
        <v>669</v>
      </c>
      <c r="C142" s="67" t="s">
        <v>728</v>
      </c>
      <c r="D142" s="639"/>
      <c r="E142" s="386"/>
      <c r="F142" s="386"/>
      <c r="G142" s="386"/>
      <c r="H142" s="387"/>
      <c r="I142" s="528"/>
      <c r="J142" s="1543">
        <v>0.71594202898550729</v>
      </c>
      <c r="K142" s="316"/>
      <c r="L142" s="528"/>
      <c r="M142" s="386"/>
      <c r="N142" s="386"/>
      <c r="O142" s="386"/>
      <c r="P142" s="387"/>
      <c r="Q142" s="1065"/>
      <c r="R142" s="387"/>
      <c r="S142" s="314"/>
      <c r="T142" s="639"/>
      <c r="U142" s="386"/>
      <c r="V142" s="386"/>
      <c r="W142" s="386"/>
      <c r="X142" s="387"/>
      <c r="Y142" s="1065"/>
      <c r="Z142" s="387"/>
      <c r="AA142" s="316"/>
      <c r="AB142" s="377"/>
      <c r="AC142" s="354"/>
      <c r="AD142" s="354"/>
      <c r="AE142" s="354"/>
      <c r="AF142" s="355"/>
      <c r="AG142" s="1065"/>
      <c r="AH142" s="387"/>
      <c r="AI142" s="314"/>
      <c r="AJ142" s="353"/>
      <c r="AK142" s="354"/>
      <c r="AL142" s="354"/>
      <c r="AM142" s="354"/>
      <c r="AN142" s="355"/>
      <c r="AO142" s="1065"/>
      <c r="AP142" s="387"/>
      <c r="AQ142" s="316"/>
      <c r="AR142" s="377"/>
      <c r="AS142" s="354"/>
      <c r="AT142" s="354"/>
      <c r="AU142" s="354"/>
      <c r="AV142" s="355"/>
      <c r="AW142" s="1065"/>
      <c r="AX142" s="387"/>
      <c r="AY142" s="325"/>
    </row>
    <row r="143" spans="1:51" s="6" customFormat="1" ht="20.100000000000001" customHeight="1" x14ac:dyDescent="0.25">
      <c r="A143" s="2512" t="s">
        <v>729</v>
      </c>
      <c r="B143" s="2512"/>
      <c r="C143" s="2512"/>
      <c r="D143" s="1123"/>
      <c r="E143" s="1124"/>
      <c r="F143" s="1124"/>
      <c r="G143" s="1124"/>
      <c r="H143" s="1125"/>
      <c r="I143" s="1140"/>
      <c r="J143" s="1125"/>
      <c r="K143" s="1141"/>
      <c r="L143" s="1140"/>
      <c r="M143" s="1124"/>
      <c r="N143" s="1124"/>
      <c r="O143" s="1124"/>
      <c r="P143" s="1125"/>
      <c r="Q143" s="1126"/>
      <c r="R143" s="1125"/>
      <c r="S143" s="1142"/>
      <c r="T143" s="1123"/>
      <c r="U143" s="1124"/>
      <c r="V143" s="1124"/>
      <c r="W143" s="1124"/>
      <c r="X143" s="1125"/>
      <c r="Y143" s="1126"/>
      <c r="Z143" s="1125"/>
      <c r="AA143" s="1141"/>
      <c r="AB143" s="1143"/>
      <c r="AC143" s="1115"/>
      <c r="AD143" s="1115"/>
      <c r="AE143" s="1115"/>
      <c r="AF143" s="1116"/>
      <c r="AG143" s="1126"/>
      <c r="AH143" s="1125"/>
      <c r="AI143" s="1142"/>
      <c r="AJ143" s="1114"/>
      <c r="AK143" s="1115"/>
      <c r="AL143" s="1115"/>
      <c r="AM143" s="1115"/>
      <c r="AN143" s="1116"/>
      <c r="AO143" s="1126"/>
      <c r="AP143" s="1125"/>
      <c r="AQ143" s="1141"/>
      <c r="AR143" s="1143"/>
      <c r="AS143" s="1115"/>
      <c r="AT143" s="1115"/>
      <c r="AU143" s="1115"/>
      <c r="AV143" s="1116"/>
      <c r="AW143" s="1126"/>
      <c r="AX143" s="1125"/>
      <c r="AY143" s="1144"/>
    </row>
    <row r="144" spans="1:51" s="6" customFormat="1" ht="31.5" x14ac:dyDescent="0.25">
      <c r="A144" s="35" t="s">
        <v>366</v>
      </c>
      <c r="B144" s="67" t="s">
        <v>530</v>
      </c>
      <c r="C144" s="5" t="s">
        <v>730</v>
      </c>
      <c r="D144" s="639"/>
      <c r="E144" s="386"/>
      <c r="F144" s="386"/>
      <c r="G144" s="386"/>
      <c r="H144" s="387"/>
      <c r="I144" s="528"/>
      <c r="J144" s="387"/>
      <c r="K144" s="316"/>
      <c r="L144" s="528"/>
      <c r="M144" s="386"/>
      <c r="N144" s="386"/>
      <c r="O144" s="386"/>
      <c r="P144" s="387"/>
      <c r="Q144" s="1065"/>
      <c r="R144" s="387"/>
      <c r="S144" s="314"/>
      <c r="T144" s="639"/>
      <c r="U144" s="386"/>
      <c r="V144" s="386"/>
      <c r="W144" s="386"/>
      <c r="X144" s="387"/>
      <c r="Y144" s="1065"/>
      <c r="Z144" s="387"/>
      <c r="AA144" s="316"/>
      <c r="AB144" s="377"/>
      <c r="AC144" s="354"/>
      <c r="AD144" s="354"/>
      <c r="AE144" s="354"/>
      <c r="AF144" s="355"/>
      <c r="AG144" s="1065"/>
      <c r="AH144" s="387"/>
      <c r="AI144" s="314"/>
      <c r="AJ144" s="353"/>
      <c r="AK144" s="354"/>
      <c r="AL144" s="354"/>
      <c r="AM144" s="354"/>
      <c r="AN144" s="355"/>
      <c r="AO144" s="1065"/>
      <c r="AP144" s="387"/>
      <c r="AQ144" s="316"/>
      <c r="AR144" s="377"/>
      <c r="AS144" s="354"/>
      <c r="AT144" s="354"/>
      <c r="AU144" s="354"/>
      <c r="AV144" s="355"/>
      <c r="AW144" s="1065"/>
      <c r="AX144" s="387"/>
      <c r="AY144" s="325"/>
    </row>
    <row r="145" spans="1:51" s="6" customFormat="1" ht="31.5" x14ac:dyDescent="0.25">
      <c r="A145" s="35" t="s">
        <v>366</v>
      </c>
      <c r="B145" s="67" t="s">
        <v>531</v>
      </c>
      <c r="C145" s="5" t="s">
        <v>731</v>
      </c>
      <c r="D145" s="639"/>
      <c r="E145" s="386"/>
      <c r="F145" s="386"/>
      <c r="G145" s="386"/>
      <c r="H145" s="387"/>
      <c r="I145" s="528"/>
      <c r="J145" s="1543">
        <v>0.90144927536231889</v>
      </c>
      <c r="K145" s="316"/>
      <c r="L145" s="528"/>
      <c r="M145" s="386"/>
      <c r="N145" s="386"/>
      <c r="O145" s="386"/>
      <c r="P145" s="387"/>
      <c r="Q145" s="1065"/>
      <c r="R145" s="387"/>
      <c r="S145" s="314"/>
      <c r="T145" s="639"/>
      <c r="U145" s="386"/>
      <c r="V145" s="386"/>
      <c r="W145" s="386"/>
      <c r="X145" s="387"/>
      <c r="Y145" s="1065"/>
      <c r="Z145" s="387"/>
      <c r="AA145" s="316"/>
      <c r="AB145" s="377"/>
      <c r="AC145" s="354"/>
      <c r="AD145" s="354"/>
      <c r="AE145" s="354"/>
      <c r="AF145" s="355"/>
      <c r="AG145" s="1065"/>
      <c r="AH145" s="387"/>
      <c r="AI145" s="314"/>
      <c r="AJ145" s="353"/>
      <c r="AK145" s="354"/>
      <c r="AL145" s="354"/>
      <c r="AM145" s="354"/>
      <c r="AN145" s="355"/>
      <c r="AO145" s="1065"/>
      <c r="AP145" s="387"/>
      <c r="AQ145" s="316"/>
      <c r="AR145" s="377"/>
      <c r="AS145" s="354"/>
      <c r="AT145" s="354"/>
      <c r="AU145" s="354"/>
      <c r="AV145" s="355"/>
      <c r="AW145" s="1065"/>
      <c r="AX145" s="387"/>
      <c r="AY145" s="325"/>
    </row>
    <row r="146" spans="1:51" s="6" customFormat="1" ht="32.25" thickBot="1" x14ac:dyDescent="0.3">
      <c r="A146" s="39" t="s">
        <v>366</v>
      </c>
      <c r="B146" s="94" t="s">
        <v>532</v>
      </c>
      <c r="C146" s="14" t="s">
        <v>732</v>
      </c>
      <c r="D146" s="640"/>
      <c r="E146" s="522"/>
      <c r="F146" s="522"/>
      <c r="G146" s="522"/>
      <c r="H146" s="523"/>
      <c r="I146" s="529"/>
      <c r="J146" s="390">
        <v>9.8550724637681164E-2</v>
      </c>
      <c r="K146" s="500"/>
      <c r="L146" s="529"/>
      <c r="M146" s="522"/>
      <c r="N146" s="522"/>
      <c r="O146" s="522"/>
      <c r="P146" s="523"/>
      <c r="Q146" s="1108"/>
      <c r="R146" s="523"/>
      <c r="S146" s="499"/>
      <c r="T146" s="640"/>
      <c r="U146" s="522"/>
      <c r="V146" s="522"/>
      <c r="W146" s="522"/>
      <c r="X146" s="523"/>
      <c r="Y146" s="1108"/>
      <c r="Z146" s="523"/>
      <c r="AA146" s="500"/>
      <c r="AB146" s="501"/>
      <c r="AC146" s="249"/>
      <c r="AD146" s="249"/>
      <c r="AE146" s="249"/>
      <c r="AF146" s="250"/>
      <c r="AG146" s="1108"/>
      <c r="AH146" s="523"/>
      <c r="AI146" s="499"/>
      <c r="AJ146" s="248"/>
      <c r="AK146" s="249"/>
      <c r="AL146" s="249"/>
      <c r="AM146" s="249"/>
      <c r="AN146" s="250"/>
      <c r="AO146" s="1108"/>
      <c r="AP146" s="523"/>
      <c r="AQ146" s="500"/>
      <c r="AR146" s="501"/>
      <c r="AS146" s="249"/>
      <c r="AT146" s="249"/>
      <c r="AU146" s="249"/>
      <c r="AV146" s="250"/>
      <c r="AW146" s="1108"/>
      <c r="AX146" s="523"/>
      <c r="AY146" s="502"/>
    </row>
    <row r="147" spans="1:51" s="503" customFormat="1" ht="16.5" thickTop="1" x14ac:dyDescent="0.25">
      <c r="B147" s="524"/>
      <c r="C147" s="524"/>
      <c r="D147" s="464"/>
      <c r="E147" s="464"/>
      <c r="F147" s="464"/>
      <c r="G147" s="464"/>
      <c r="H147" s="464"/>
      <c r="I147" s="464"/>
      <c r="J147" s="494"/>
      <c r="K147" s="454"/>
      <c r="L147" s="464"/>
      <c r="M147" s="464"/>
      <c r="N147" s="464"/>
      <c r="O147" s="464"/>
      <c r="P147" s="464"/>
      <c r="Q147" s="464"/>
      <c r="R147" s="464"/>
      <c r="S147" s="454"/>
      <c r="T147" s="464"/>
      <c r="U147" s="464"/>
      <c r="V147" s="464"/>
      <c r="W147" s="464"/>
      <c r="X147" s="464"/>
      <c r="Y147" s="464"/>
      <c r="Z147" s="464"/>
      <c r="AA147" s="454"/>
      <c r="AB147" s="453"/>
      <c r="AC147" s="453"/>
      <c r="AD147" s="453"/>
      <c r="AE147" s="453"/>
      <c r="AF147" s="453"/>
      <c r="AG147" s="464"/>
      <c r="AH147" s="464"/>
      <c r="AI147" s="454"/>
      <c r="AJ147" s="453"/>
      <c r="AK147" s="453"/>
      <c r="AL147" s="453"/>
      <c r="AM147" s="453"/>
      <c r="AN147" s="453"/>
      <c r="AO147" s="464"/>
      <c r="AP147" s="464"/>
      <c r="AQ147" s="454"/>
      <c r="AR147" s="453"/>
      <c r="AS147" s="453"/>
      <c r="AT147" s="453"/>
      <c r="AU147" s="453"/>
      <c r="AV147" s="453"/>
      <c r="AW147" s="464"/>
      <c r="AX147" s="464"/>
      <c r="AY147" s="454"/>
    </row>
    <row r="148" spans="1:51" s="452" customFormat="1" ht="16.5" thickBot="1" x14ac:dyDescent="0.3">
      <c r="D148" s="531"/>
      <c r="E148" s="531"/>
      <c r="F148" s="531"/>
      <c r="G148" s="531"/>
      <c r="H148" s="531"/>
      <c r="I148" s="532"/>
      <c r="J148" s="496"/>
      <c r="K148" s="453"/>
      <c r="L148" s="453"/>
      <c r="M148" s="453"/>
      <c r="N148" s="453"/>
      <c r="O148" s="453"/>
      <c r="P148" s="453"/>
      <c r="Q148" s="454"/>
      <c r="R148" s="454"/>
      <c r="S148" s="453"/>
      <c r="T148" s="453"/>
      <c r="U148" s="453"/>
      <c r="V148" s="453"/>
      <c r="W148" s="453"/>
      <c r="X148" s="453"/>
      <c r="Y148" s="454"/>
      <c r="Z148" s="454"/>
      <c r="AA148" s="453"/>
      <c r="AB148" s="453"/>
      <c r="AC148" s="453"/>
      <c r="AD148" s="453"/>
      <c r="AE148" s="453"/>
      <c r="AF148" s="453"/>
      <c r="AG148" s="454"/>
      <c r="AH148" s="454"/>
      <c r="AI148" s="453"/>
      <c r="AJ148" s="453"/>
      <c r="AK148" s="453"/>
      <c r="AL148" s="453"/>
      <c r="AM148" s="453"/>
      <c r="AN148" s="453"/>
      <c r="AO148" s="454"/>
      <c r="AP148" s="454"/>
      <c r="AQ148" s="453"/>
      <c r="AR148" s="453"/>
      <c r="AS148" s="453"/>
      <c r="AT148" s="453"/>
      <c r="AU148" s="453"/>
      <c r="AV148" s="453"/>
      <c r="AW148" s="454"/>
      <c r="AX148" s="454"/>
      <c r="AY148" s="453"/>
    </row>
    <row r="149" spans="1:51" ht="30" customHeight="1" thickTop="1" x14ac:dyDescent="0.25">
      <c r="A149" s="2445" t="s">
        <v>445</v>
      </c>
      <c r="B149" s="2445"/>
      <c r="C149" s="2445"/>
      <c r="D149" s="2459">
        <v>2023</v>
      </c>
      <c r="E149" s="2445"/>
      <c r="F149" s="2445"/>
      <c r="G149" s="2445"/>
      <c r="H149" s="2445"/>
      <c r="I149" s="2445"/>
      <c r="J149" s="2445"/>
      <c r="K149" s="2516"/>
      <c r="L149" s="2459">
        <v>2022</v>
      </c>
      <c r="M149" s="2445"/>
      <c r="N149" s="2445"/>
      <c r="O149" s="2445"/>
      <c r="P149" s="2445"/>
      <c r="Q149" s="2445"/>
      <c r="R149" s="2445"/>
      <c r="S149" s="2516"/>
      <c r="T149" s="2459">
        <v>2021</v>
      </c>
      <c r="U149" s="2445"/>
      <c r="V149" s="2445"/>
      <c r="W149" s="2445"/>
      <c r="X149" s="2445"/>
      <c r="Y149" s="2445"/>
      <c r="Z149" s="2445"/>
      <c r="AA149" s="2516"/>
      <c r="AB149" s="2459">
        <v>2020</v>
      </c>
      <c r="AC149" s="2445"/>
      <c r="AD149" s="2445"/>
      <c r="AE149" s="2445"/>
      <c r="AF149" s="2445"/>
      <c r="AG149" s="2445"/>
      <c r="AH149" s="2445"/>
      <c r="AI149" s="2516"/>
      <c r="AJ149" s="2459">
        <v>2019</v>
      </c>
      <c r="AK149" s="2445"/>
      <c r="AL149" s="2445"/>
      <c r="AM149" s="2445"/>
      <c r="AN149" s="2445"/>
      <c r="AO149" s="2445"/>
      <c r="AP149" s="2445"/>
      <c r="AQ149" s="2516"/>
      <c r="AR149" s="2444">
        <v>2018</v>
      </c>
      <c r="AS149" s="2445"/>
      <c r="AT149" s="2445"/>
      <c r="AU149" s="2445"/>
      <c r="AV149" s="2445"/>
      <c r="AW149" s="2445"/>
      <c r="AX149" s="2445"/>
      <c r="AY149" s="2523"/>
    </row>
    <row r="150" spans="1:51" ht="39.950000000000003" customHeight="1" x14ac:dyDescent="0.25">
      <c r="A150" s="69" t="s">
        <v>446</v>
      </c>
      <c r="B150" s="283" t="s">
        <v>447</v>
      </c>
      <c r="C150" s="283" t="s">
        <v>448</v>
      </c>
      <c r="D150" s="221" t="s">
        <v>449</v>
      </c>
      <c r="E150" s="222" t="s">
        <v>450</v>
      </c>
      <c r="F150" s="222" t="s">
        <v>451</v>
      </c>
      <c r="G150" s="222" t="s">
        <v>452</v>
      </c>
      <c r="H150" s="223" t="s">
        <v>508</v>
      </c>
      <c r="I150" s="224" t="s">
        <v>411</v>
      </c>
      <c r="J150" s="225" t="s">
        <v>412</v>
      </c>
      <c r="K150" s="486" t="s">
        <v>413</v>
      </c>
      <c r="L150" s="221" t="s">
        <v>449</v>
      </c>
      <c r="M150" s="222" t="s">
        <v>450</v>
      </c>
      <c r="N150" s="222" t="s">
        <v>451</v>
      </c>
      <c r="O150" s="222" t="s">
        <v>452</v>
      </c>
      <c r="P150" s="223" t="s">
        <v>508</v>
      </c>
      <c r="Q150" s="224" t="s">
        <v>411</v>
      </c>
      <c r="R150" s="225" t="s">
        <v>412</v>
      </c>
      <c r="S150" s="486" t="s">
        <v>413</v>
      </c>
      <c r="T150" s="221" t="s">
        <v>449</v>
      </c>
      <c r="U150" s="222" t="s">
        <v>450</v>
      </c>
      <c r="V150" s="222" t="s">
        <v>451</v>
      </c>
      <c r="W150" s="222" t="s">
        <v>452</v>
      </c>
      <c r="X150" s="223" t="s">
        <v>508</v>
      </c>
      <c r="Y150" s="224" t="s">
        <v>411</v>
      </c>
      <c r="Z150" s="225" t="s">
        <v>412</v>
      </c>
      <c r="AA150" s="486" t="s">
        <v>413</v>
      </c>
      <c r="AB150" s="221" t="s">
        <v>449</v>
      </c>
      <c r="AC150" s="222" t="s">
        <v>450</v>
      </c>
      <c r="AD150" s="222" t="s">
        <v>451</v>
      </c>
      <c r="AE150" s="222" t="s">
        <v>452</v>
      </c>
      <c r="AF150" s="223" t="s">
        <v>508</v>
      </c>
      <c r="AG150" s="224" t="s">
        <v>411</v>
      </c>
      <c r="AH150" s="225" t="s">
        <v>412</v>
      </c>
      <c r="AI150" s="486" t="s">
        <v>413</v>
      </c>
      <c r="AJ150" s="221" t="s">
        <v>449</v>
      </c>
      <c r="AK150" s="222" t="s">
        <v>450</v>
      </c>
      <c r="AL150" s="222" t="s">
        <v>451</v>
      </c>
      <c r="AM150" s="222" t="s">
        <v>452</v>
      </c>
      <c r="AN150" s="223" t="s">
        <v>508</v>
      </c>
      <c r="AO150" s="224" t="s">
        <v>411</v>
      </c>
      <c r="AP150" s="225" t="s">
        <v>412</v>
      </c>
      <c r="AQ150" s="486" t="s">
        <v>413</v>
      </c>
      <c r="AR150" s="427" t="s">
        <v>449</v>
      </c>
      <c r="AS150" s="222" t="s">
        <v>450</v>
      </c>
      <c r="AT150" s="222" t="s">
        <v>451</v>
      </c>
      <c r="AU150" s="222" t="s">
        <v>452</v>
      </c>
      <c r="AV150" s="223" t="s">
        <v>508</v>
      </c>
      <c r="AW150" s="224" t="s">
        <v>411</v>
      </c>
      <c r="AX150" s="225" t="s">
        <v>412</v>
      </c>
      <c r="AY150" s="226" t="s">
        <v>413</v>
      </c>
    </row>
    <row r="151" spans="1:51" ht="27" customHeight="1" x14ac:dyDescent="0.25">
      <c r="A151" s="2521" t="s">
        <v>733</v>
      </c>
      <c r="B151" s="2521"/>
      <c r="C151" s="2521"/>
      <c r="D151" s="474"/>
      <c r="E151" s="923"/>
      <c r="F151" s="475"/>
      <c r="G151" s="475"/>
      <c r="H151" s="476"/>
      <c r="I151" s="477"/>
      <c r="J151" s="478"/>
      <c r="K151" s="479"/>
      <c r="L151" s="474"/>
      <c r="M151" s="475"/>
      <c r="N151" s="475"/>
      <c r="O151" s="475"/>
      <c r="P151" s="476"/>
      <c r="Q151" s="477"/>
      <c r="R151" s="478"/>
      <c r="S151" s="479"/>
      <c r="T151" s="474"/>
      <c r="U151" s="475"/>
      <c r="V151" s="475"/>
      <c r="W151" s="475"/>
      <c r="X151" s="476"/>
      <c r="Y151" s="477"/>
      <c r="Z151" s="478"/>
      <c r="AA151" s="479"/>
      <c r="AB151" s="474"/>
      <c r="AC151" s="475"/>
      <c r="AD151" s="475"/>
      <c r="AE151" s="475"/>
      <c r="AF151" s="476"/>
      <c r="AG151" s="477"/>
      <c r="AH151" s="478"/>
      <c r="AI151" s="479"/>
      <c r="AJ151" s="474"/>
      <c r="AK151" s="475"/>
      <c r="AL151" s="475"/>
      <c r="AM151" s="475"/>
      <c r="AN151" s="476"/>
      <c r="AO151" s="477"/>
      <c r="AP151" s="478"/>
      <c r="AQ151" s="479"/>
      <c r="AR151" s="480"/>
      <c r="AS151" s="475"/>
      <c r="AT151" s="475"/>
      <c r="AU151" s="475"/>
      <c r="AV151" s="476"/>
      <c r="AW151" s="477"/>
      <c r="AX151" s="478"/>
      <c r="AY151" s="481"/>
    </row>
    <row r="152" spans="1:51" s="6" customFormat="1" ht="24" customHeight="1" x14ac:dyDescent="0.25">
      <c r="A152" s="2463" t="s">
        <v>734</v>
      </c>
      <c r="B152" s="2463"/>
      <c r="C152" s="2463"/>
      <c r="D152" s="505"/>
      <c r="E152" s="922"/>
      <c r="F152" s="506"/>
      <c r="G152" s="506"/>
      <c r="H152" s="507"/>
      <c r="I152" s="173"/>
      <c r="J152" s="157"/>
      <c r="K152" s="166"/>
      <c r="L152" s="505"/>
      <c r="M152" s="506"/>
      <c r="N152" s="506"/>
      <c r="O152" s="506"/>
      <c r="P152" s="507"/>
      <c r="Q152" s="173"/>
      <c r="R152" s="157"/>
      <c r="S152" s="166"/>
      <c r="T152" s="131"/>
      <c r="U152" s="132"/>
      <c r="V152" s="132"/>
      <c r="W152" s="132"/>
      <c r="X152" s="133"/>
      <c r="Y152" s="173"/>
      <c r="Z152" s="157"/>
      <c r="AA152" s="166"/>
      <c r="AB152" s="131"/>
      <c r="AC152" s="132"/>
      <c r="AD152" s="132"/>
      <c r="AE152" s="132"/>
      <c r="AF152" s="133"/>
      <c r="AG152" s="173"/>
      <c r="AH152" s="157"/>
      <c r="AI152" s="166"/>
      <c r="AJ152" s="131"/>
      <c r="AK152" s="132"/>
      <c r="AL152" s="132"/>
      <c r="AM152" s="132"/>
      <c r="AN152" s="133"/>
      <c r="AO152" s="173"/>
      <c r="AP152" s="157"/>
      <c r="AQ152" s="166"/>
      <c r="AR152" s="292"/>
      <c r="AS152" s="132"/>
      <c r="AT152" s="132"/>
      <c r="AU152" s="132"/>
      <c r="AV152" s="133"/>
      <c r="AW152" s="173"/>
      <c r="AX152" s="157"/>
      <c r="AY152" s="62"/>
    </row>
    <row r="153" spans="1:51" ht="31.5" x14ac:dyDescent="0.25">
      <c r="A153" s="35" t="s">
        <v>619</v>
      </c>
      <c r="B153" s="67" t="s">
        <v>735</v>
      </c>
      <c r="C153" s="6" t="s">
        <v>736</v>
      </c>
      <c r="D153" s="381">
        <v>1.4040963545021256E-2</v>
      </c>
      <c r="E153" s="382">
        <v>1.5883329723485669E-2</v>
      </c>
      <c r="F153" s="382">
        <v>1.3286270853451432E-2</v>
      </c>
      <c r="G153" s="394">
        <v>1.8957345971563979E-2</v>
      </c>
      <c r="H153" s="1544">
        <v>1.0773130544993662E-2</v>
      </c>
      <c r="I153" s="320">
        <v>1.4321979827050217E-2</v>
      </c>
      <c r="J153" s="321">
        <v>1.4279801292311737E-2</v>
      </c>
      <c r="K153" s="313">
        <v>1.4314137687644113E-2</v>
      </c>
      <c r="L153" s="381">
        <v>1.324763903462749E-2</v>
      </c>
      <c r="M153" s="382">
        <v>1.3488227038827382E-2</v>
      </c>
      <c r="N153" s="382">
        <v>1.2010660759406043E-2</v>
      </c>
      <c r="O153" s="382">
        <v>1.310641627543036E-2</v>
      </c>
      <c r="P153" s="321">
        <v>1.0975834716841911E-2</v>
      </c>
      <c r="Q153" s="320">
        <v>1.2999999999999999E-2</v>
      </c>
      <c r="R153" s="321">
        <v>1.2749999999999999E-2</v>
      </c>
      <c r="S153" s="313">
        <v>1.2952328267966341E-2</v>
      </c>
      <c r="T153" s="381">
        <v>1.0852713178294573E-2</v>
      </c>
      <c r="U153" s="382">
        <v>1.2770137524557957E-2</v>
      </c>
      <c r="V153" s="382">
        <v>1.1955593509820665E-2</v>
      </c>
      <c r="W153" s="382">
        <v>1.3205282112845138E-2</v>
      </c>
      <c r="X153" s="321">
        <v>1.0940919037199124E-2</v>
      </c>
      <c r="Y153" s="320">
        <v>1.1995827538247567E-2</v>
      </c>
      <c r="Z153" s="321">
        <v>1.0999999999999999E-2</v>
      </c>
      <c r="AA153" s="2001">
        <v>1.1802531329162343E-2</v>
      </c>
      <c r="AB153" s="381">
        <v>1.0103926096997689E-2</v>
      </c>
      <c r="AC153" s="382">
        <v>9.9140200035093863E-3</v>
      </c>
      <c r="AD153" s="382">
        <v>7.2760526420420661E-3</v>
      </c>
      <c r="AE153" s="382">
        <v>8.2983193277310924E-3</v>
      </c>
      <c r="AF153" s="321">
        <v>9.7274479214462702E-3</v>
      </c>
      <c r="AG153" s="320">
        <v>1.2E-2</v>
      </c>
      <c r="AH153" s="321">
        <v>1.0355029585798817E-2</v>
      </c>
      <c r="AI153" s="312">
        <v>8.9742629621308578E-3</v>
      </c>
      <c r="AJ153" s="372"/>
      <c r="AK153" s="373"/>
      <c r="AL153" s="373"/>
      <c r="AM153" s="373"/>
      <c r="AN153" s="374"/>
      <c r="AO153" s="320">
        <v>5.0000000000000001E-3</v>
      </c>
      <c r="AP153" s="321">
        <v>0.01</v>
      </c>
      <c r="AQ153" s="2001">
        <v>6.0669994862901522E-3</v>
      </c>
      <c r="AR153" s="380"/>
      <c r="AS153" s="373"/>
      <c r="AT153" s="373"/>
      <c r="AU153" s="373"/>
      <c r="AV153" s="374"/>
      <c r="AW153" s="320">
        <v>1E-3</v>
      </c>
      <c r="AX153" s="1999">
        <v>0</v>
      </c>
      <c r="AY153" s="2000">
        <v>7.885493727886779E-4</v>
      </c>
    </row>
    <row r="154" spans="1:51" s="6" customFormat="1" ht="31.5" x14ac:dyDescent="0.25">
      <c r="A154" s="35" t="s">
        <v>619</v>
      </c>
      <c r="B154" s="67" t="s">
        <v>737</v>
      </c>
      <c r="C154" s="6" t="s">
        <v>736</v>
      </c>
      <c r="D154" s="381">
        <v>6.1702949890506245E-2</v>
      </c>
      <c r="E154" s="382">
        <v>1.6186556927297667E-2</v>
      </c>
      <c r="F154" s="382">
        <v>9.923079484532648E-3</v>
      </c>
      <c r="G154" s="394">
        <v>1.3671162960262486E-2</v>
      </c>
      <c r="H154" s="1544">
        <v>1.3489045808437444E-2</v>
      </c>
      <c r="I154" s="320">
        <v>1.7650652294910606E-2</v>
      </c>
      <c r="J154" s="321">
        <v>0.13217519512964074</v>
      </c>
      <c r="K154" s="567"/>
      <c r="L154" s="381">
        <v>7.0565283091242645E-2</v>
      </c>
      <c r="M154" s="382">
        <v>8.554783732575592E-3</v>
      </c>
      <c r="N154" s="382">
        <v>8.0914658463016043E-3</v>
      </c>
      <c r="O154" s="382">
        <v>1.0338735146341453E-2</v>
      </c>
      <c r="P154" s="321">
        <v>1.0144325995651699E-2</v>
      </c>
      <c r="Q154" s="320">
        <v>2.1538918762422598E-2</v>
      </c>
      <c r="R154" s="321">
        <v>0.12226609959382199</v>
      </c>
      <c r="S154" s="567"/>
      <c r="T154" s="381">
        <v>6.9767441860465115E-2</v>
      </c>
      <c r="U154" s="382">
        <v>7.8585461689587421E-3</v>
      </c>
      <c r="V154" s="382">
        <v>7.2587532023911184E-3</v>
      </c>
      <c r="W154" s="382">
        <v>1.0804321728691477E-2</v>
      </c>
      <c r="X154" s="321">
        <v>8.7527352297592995E-3</v>
      </c>
      <c r="Y154" s="320">
        <v>1.5125173852573018E-2</v>
      </c>
      <c r="Z154" s="321">
        <v>0.11601796407185629</v>
      </c>
      <c r="AA154" s="567"/>
      <c r="AB154" s="381">
        <v>4.7777136258660501E-2</v>
      </c>
      <c r="AC154" s="382">
        <v>8.8612037199508678E-3</v>
      </c>
      <c r="AD154" s="382">
        <v>3.0615084887280829E-3</v>
      </c>
      <c r="AE154" s="382">
        <v>1.1449579831932774E-2</v>
      </c>
      <c r="AF154" s="321">
        <v>1.0186289804533358E-2</v>
      </c>
      <c r="AG154" s="320">
        <v>1.1409522020847029E-2</v>
      </c>
      <c r="AH154" s="321">
        <v>0.10355029585798817</v>
      </c>
      <c r="AI154" s="312">
        <v>3.0068149479517716E-2</v>
      </c>
      <c r="AJ154" s="372"/>
      <c r="AK154" s="373"/>
      <c r="AL154" s="373"/>
      <c r="AM154" s="373"/>
      <c r="AN154" s="374"/>
      <c r="AO154" s="320">
        <v>1.0999999999999999E-2</v>
      </c>
      <c r="AP154" s="321">
        <v>0.1</v>
      </c>
      <c r="AQ154" s="567"/>
      <c r="AR154" s="380"/>
      <c r="AS154" s="373"/>
      <c r="AT154" s="373"/>
      <c r="AU154" s="373"/>
      <c r="AV154" s="374"/>
      <c r="AW154" s="320">
        <v>0.01</v>
      </c>
      <c r="AX154" s="321">
        <v>0.11</v>
      </c>
      <c r="AY154" s="568"/>
    </row>
    <row r="155" spans="1:51" s="6" customFormat="1" ht="24" customHeight="1" x14ac:dyDescent="0.25">
      <c r="A155" s="2463" t="s">
        <v>738</v>
      </c>
      <c r="B155" s="2463"/>
      <c r="C155" s="2463"/>
      <c r="D155" s="131"/>
      <c r="E155" s="132"/>
      <c r="F155" s="132"/>
      <c r="G155" s="132"/>
      <c r="H155" s="133"/>
      <c r="I155" s="173"/>
      <c r="J155" s="157"/>
      <c r="K155" s="166"/>
      <c r="L155" s="505"/>
      <c r="M155" s="506"/>
      <c r="N155" s="506"/>
      <c r="O155" s="506"/>
      <c r="P155" s="507"/>
      <c r="Q155" s="173"/>
      <c r="R155" s="157"/>
      <c r="S155" s="166"/>
      <c r="T155" s="131"/>
      <c r="U155" s="132"/>
      <c r="V155" s="132"/>
      <c r="W155" s="132"/>
      <c r="X155" s="133"/>
      <c r="Y155" s="173"/>
      <c r="Z155" s="157"/>
      <c r="AA155" s="166"/>
      <c r="AB155" s="131"/>
      <c r="AC155" s="132"/>
      <c r="AD155" s="132"/>
      <c r="AE155" s="132"/>
      <c r="AF155" s="133"/>
      <c r="AG155" s="173"/>
      <c r="AH155" s="157"/>
      <c r="AI155" s="166"/>
      <c r="AJ155" s="131"/>
      <c r="AK155" s="132"/>
      <c r="AL155" s="132"/>
      <c r="AM155" s="132"/>
      <c r="AN155" s="133"/>
      <c r="AO155" s="173"/>
      <c r="AP155" s="157"/>
      <c r="AQ155" s="166"/>
      <c r="AR155" s="292"/>
      <c r="AS155" s="132"/>
      <c r="AT155" s="132"/>
      <c r="AU155" s="132"/>
      <c r="AV155" s="133"/>
      <c r="AW155" s="173"/>
      <c r="AX155" s="157"/>
      <c r="AY155" s="62"/>
    </row>
    <row r="156" spans="1:51" s="6" customFormat="1" x14ac:dyDescent="0.25">
      <c r="A156" s="2510" t="s">
        <v>369</v>
      </c>
      <c r="B156" s="5" t="s">
        <v>530</v>
      </c>
      <c r="C156" s="5" t="s">
        <v>739</v>
      </c>
      <c r="D156" s="134">
        <v>4</v>
      </c>
      <c r="E156" s="150">
        <v>622.41666666666663</v>
      </c>
      <c r="F156" s="150">
        <v>1755.8333333333333</v>
      </c>
      <c r="G156" s="150">
        <v>669.41666666666663</v>
      </c>
      <c r="H156" s="151">
        <v>630.5</v>
      </c>
      <c r="I156" s="174">
        <v>3682.1666666666665</v>
      </c>
      <c r="J156" s="158">
        <v>1041.1666666666667</v>
      </c>
      <c r="K156" s="167">
        <v>4723.333333333333</v>
      </c>
      <c r="L156" s="134">
        <v>4</v>
      </c>
      <c r="M156" s="135">
        <v>602.83333333333337</v>
      </c>
      <c r="N156" s="135">
        <v>1738.5</v>
      </c>
      <c r="O156" s="135">
        <v>622</v>
      </c>
      <c r="P156" s="136">
        <v>625.41666666666663</v>
      </c>
      <c r="Q156" s="174">
        <v>3592.75</v>
      </c>
      <c r="R156" s="158">
        <v>1037.8333333333333</v>
      </c>
      <c r="S156" s="167">
        <v>4630.583333333333</v>
      </c>
      <c r="T156" s="134">
        <v>4.25</v>
      </c>
      <c r="U156" s="135">
        <v>559.41666666666663</v>
      </c>
      <c r="V156" s="135">
        <v>1660</v>
      </c>
      <c r="W156" s="135">
        <v>591.83333333333337</v>
      </c>
      <c r="X156" s="136">
        <v>653.41666666666663</v>
      </c>
      <c r="Y156" s="174">
        <v>3468.9166666666665</v>
      </c>
      <c r="Z156" s="158">
        <v>1002</v>
      </c>
      <c r="AA156" s="167">
        <v>4470.9166666666661</v>
      </c>
      <c r="AB156" s="134">
        <v>7.75</v>
      </c>
      <c r="AC156" s="135">
        <v>547.08333333333337</v>
      </c>
      <c r="AD156" s="135">
        <v>1577.1666666666667</v>
      </c>
      <c r="AE156" s="135">
        <v>589.5</v>
      </c>
      <c r="AF156" s="136">
        <v>665.08333333333337</v>
      </c>
      <c r="AG156" s="174">
        <v>3386.5833333333335</v>
      </c>
      <c r="AH156" s="158">
        <v>1006</v>
      </c>
      <c r="AI156" s="167">
        <v>4392.5833333333339</v>
      </c>
      <c r="AJ156" s="134">
        <v>8.0833333333333339</v>
      </c>
      <c r="AK156" s="135">
        <v>538.08333333333337</v>
      </c>
      <c r="AL156" s="135">
        <v>1510.75</v>
      </c>
      <c r="AM156" s="135">
        <v>604.91666666666663</v>
      </c>
      <c r="AN156" s="136">
        <v>652.25</v>
      </c>
      <c r="AO156" s="174">
        <v>3314.0833333333335</v>
      </c>
      <c r="AP156" s="158">
        <v>1049</v>
      </c>
      <c r="AQ156" s="315"/>
      <c r="AR156" s="376">
        <v>9.3333333333333339</v>
      </c>
      <c r="AS156" s="135">
        <v>555.58333333333337</v>
      </c>
      <c r="AT156" s="135">
        <v>1529.3333333333333</v>
      </c>
      <c r="AU156" s="135">
        <v>593.83333333333337</v>
      </c>
      <c r="AV156" s="136">
        <v>659.75</v>
      </c>
      <c r="AW156" s="174">
        <v>3347.8333333333335</v>
      </c>
      <c r="AX156" s="158">
        <v>1046.75</v>
      </c>
      <c r="AY156" s="13">
        <v>4394.5833333333339</v>
      </c>
    </row>
    <row r="157" spans="1:51" s="6" customFormat="1" x14ac:dyDescent="0.25">
      <c r="A157" s="2510"/>
      <c r="B157" s="6" t="s">
        <v>665</v>
      </c>
      <c r="C157" s="54" t="s">
        <v>668</v>
      </c>
      <c r="D157" s="230">
        <v>0</v>
      </c>
      <c r="E157" s="371">
        <v>0.2012317579327888</v>
      </c>
      <c r="F157" s="371">
        <v>0.19183673469387752</v>
      </c>
      <c r="G157" s="371">
        <v>0.13133325034233778</v>
      </c>
      <c r="H157" s="304">
        <v>7.2825799629923305E-2</v>
      </c>
      <c r="I157" s="239">
        <v>0.16183859140904355</v>
      </c>
      <c r="J157" s="232">
        <v>0.1744</v>
      </c>
      <c r="K157" s="238">
        <v>0.16460750882145375</v>
      </c>
      <c r="L157" s="230">
        <v>0</v>
      </c>
      <c r="M157" s="231">
        <v>0.17093608816104833</v>
      </c>
      <c r="N157" s="231">
        <v>0.16116941000953605</v>
      </c>
      <c r="O157" s="231">
        <v>8.5593282230329124E-2</v>
      </c>
      <c r="P157" s="232">
        <v>5.9481952062080873E-2</v>
      </c>
      <c r="Q157" s="239">
        <v>9.5436146492598878E-2</v>
      </c>
      <c r="R157" s="232">
        <v>0.13629144686448039</v>
      </c>
      <c r="S157" s="238">
        <v>0.10459287460157386</v>
      </c>
      <c r="T157" s="230">
        <v>0.23529411764705882</v>
      </c>
      <c r="U157" s="231">
        <v>0.13093996722776702</v>
      </c>
      <c r="V157" s="231">
        <v>0.13614457831325302</v>
      </c>
      <c r="W157" s="231">
        <v>6.0123908758096312E-2</v>
      </c>
      <c r="X157" s="232">
        <v>5.7135569442673138E-2</v>
      </c>
      <c r="Y157" s="239">
        <v>0.10757441083911884</v>
      </c>
      <c r="Z157" s="232">
        <v>0.10079840319361277</v>
      </c>
      <c r="AA157" s="238">
        <v>0.10605580511080875</v>
      </c>
      <c r="AB157" s="230">
        <v>0.12903225806451613</v>
      </c>
      <c r="AC157" s="231">
        <v>8.0426504188880421E-2</v>
      </c>
      <c r="AD157" s="231">
        <v>9.3680650956356332E-2</v>
      </c>
      <c r="AE157" s="231">
        <v>5.2586938083121287E-2</v>
      </c>
      <c r="AF157" s="232">
        <v>2.8693146222277907E-2</v>
      </c>
      <c r="AG157" s="239">
        <v>7.1704520288392928E-2</v>
      </c>
      <c r="AH157" s="232">
        <v>6.560636182902585E-2</v>
      </c>
      <c r="AI157" s="238">
        <v>7.0307905370795468E-2</v>
      </c>
      <c r="AJ157" s="230">
        <v>0.134020618556701</v>
      </c>
      <c r="AK157" s="231">
        <v>6.0554437045067369E-2</v>
      </c>
      <c r="AL157" s="231">
        <v>6.6578410281868824E-2</v>
      </c>
      <c r="AM157" s="231">
        <v>4.4496487119437947E-2</v>
      </c>
      <c r="AN157" s="232">
        <v>1.7503513478983008E-2</v>
      </c>
      <c r="AO157" s="239">
        <v>5.207573738338906E-2</v>
      </c>
      <c r="AP157" s="232">
        <v>6.0057197330791227E-2</v>
      </c>
      <c r="AQ157" s="315"/>
      <c r="AR157" s="378">
        <v>0.16964285714285712</v>
      </c>
      <c r="AS157" s="231">
        <v>5.2947352632368383E-2</v>
      </c>
      <c r="AT157" s="231">
        <v>6.9474716652136004E-2</v>
      </c>
      <c r="AU157" s="231">
        <v>3.4661801852371596E-2</v>
      </c>
      <c r="AV157" s="232">
        <v>1.0862700517872931E-2</v>
      </c>
      <c r="AW157" s="239">
        <v>4.9285607606909941E-2</v>
      </c>
      <c r="AX157" s="232">
        <v>3.8930021495103891E-2</v>
      </c>
      <c r="AY157" s="36">
        <v>4.6819000663695834E-2</v>
      </c>
    </row>
    <row r="158" spans="1:51" s="6" customFormat="1" x14ac:dyDescent="0.25">
      <c r="A158" s="2511"/>
      <c r="B158" s="493" t="s">
        <v>669</v>
      </c>
      <c r="C158" s="65" t="s">
        <v>672</v>
      </c>
      <c r="D158" s="1309">
        <v>1</v>
      </c>
      <c r="E158" s="1528">
        <v>0.7987682420672112</v>
      </c>
      <c r="F158" s="1528">
        <v>0.80816326530612248</v>
      </c>
      <c r="G158" s="1528">
        <v>0.86866674965766222</v>
      </c>
      <c r="H158" s="1529">
        <v>0.9271742003700767</v>
      </c>
      <c r="I158" s="1310">
        <v>0.83816140859095645</v>
      </c>
      <c r="J158" s="1291">
        <v>0.8256</v>
      </c>
      <c r="K158" s="1330">
        <v>0.8353924911785463</v>
      </c>
      <c r="L158" s="1309">
        <v>1</v>
      </c>
      <c r="M158" s="1288">
        <v>0.82906391183895145</v>
      </c>
      <c r="N158" s="1288">
        <v>0.83883058999046389</v>
      </c>
      <c r="O158" s="1288">
        <v>0.91440671776967086</v>
      </c>
      <c r="P158" s="1291">
        <v>0.94051804793791893</v>
      </c>
      <c r="Q158" s="1310">
        <v>0.90456385350740098</v>
      </c>
      <c r="R158" s="1291">
        <v>0.86370855313551953</v>
      </c>
      <c r="S158" s="1330">
        <v>0.89540712539842604</v>
      </c>
      <c r="T158" s="1309">
        <v>0.76470588235294112</v>
      </c>
      <c r="U158" s="1288">
        <v>0.86906003277223298</v>
      </c>
      <c r="V158" s="1288">
        <v>0.863855421686747</v>
      </c>
      <c r="W158" s="1288">
        <v>0.93987609124190374</v>
      </c>
      <c r="X158" s="1291">
        <v>0.94286443055732683</v>
      </c>
      <c r="Y158" s="1310">
        <v>0.89242558916088122</v>
      </c>
      <c r="Z158" s="1291">
        <v>0.89920159680638723</v>
      </c>
      <c r="AA158" s="1330">
        <v>0.8939441948891913</v>
      </c>
      <c r="AB158" s="1309">
        <v>0.87096774193548387</v>
      </c>
      <c r="AC158" s="1288">
        <v>0.91957349581111958</v>
      </c>
      <c r="AD158" s="1288">
        <v>0.90631934904364364</v>
      </c>
      <c r="AE158" s="1288">
        <v>0.94741306191687868</v>
      </c>
      <c r="AF158" s="1291">
        <v>0.97130685377772208</v>
      </c>
      <c r="AG158" s="1310">
        <v>0.92829547971160709</v>
      </c>
      <c r="AH158" s="1291">
        <v>0.93439363817097409</v>
      </c>
      <c r="AI158" s="1330">
        <v>0.92969209462920455</v>
      </c>
      <c r="AJ158" s="1309">
        <v>0.865979381443299</v>
      </c>
      <c r="AK158" s="1288">
        <v>0.93944556295493264</v>
      </c>
      <c r="AL158" s="1288">
        <v>0.93342158971813116</v>
      </c>
      <c r="AM158" s="1288">
        <v>0.95550351288056201</v>
      </c>
      <c r="AN158" s="1291">
        <v>0.98249648652101695</v>
      </c>
      <c r="AO158" s="1310">
        <v>0.94792426261661089</v>
      </c>
      <c r="AP158" s="1291">
        <v>0.93994280266920882</v>
      </c>
      <c r="AQ158" s="1331"/>
      <c r="AR158" s="1332">
        <v>0.8303571428571429</v>
      </c>
      <c r="AS158" s="1288">
        <v>0.94705264736763162</v>
      </c>
      <c r="AT158" s="1288">
        <v>0.930525283347864</v>
      </c>
      <c r="AU158" s="1288">
        <v>0.96533819814762845</v>
      </c>
      <c r="AV158" s="1291">
        <v>0.98913729948212703</v>
      </c>
      <c r="AW158" s="1310">
        <v>0.95071439239309008</v>
      </c>
      <c r="AX158" s="1291">
        <v>0.96106997850489606</v>
      </c>
      <c r="AY158" s="1333">
        <v>0.95318099933630418</v>
      </c>
    </row>
    <row r="159" spans="1:51" s="6" customFormat="1" x14ac:dyDescent="0.25">
      <c r="A159" s="2528" t="s">
        <v>369</v>
      </c>
      <c r="B159" s="54" t="s">
        <v>531</v>
      </c>
      <c r="C159" s="54" t="s">
        <v>740</v>
      </c>
      <c r="D159" s="1322">
        <v>490.5</v>
      </c>
      <c r="E159" s="1522">
        <v>457.58333333333331</v>
      </c>
      <c r="F159" s="1522">
        <v>667.25</v>
      </c>
      <c r="G159" s="1522">
        <v>213.58333333333334</v>
      </c>
      <c r="H159" s="1545">
        <v>254.66666666666666</v>
      </c>
      <c r="I159" s="1281">
        <v>2083.5833333333335</v>
      </c>
      <c r="J159" s="1282">
        <v>326.58333333333331</v>
      </c>
      <c r="K159" s="1285">
        <v>2410.166666666667</v>
      </c>
      <c r="L159" s="1322">
        <v>490.08333333333331</v>
      </c>
      <c r="M159" s="1279">
        <v>397.08333333333331</v>
      </c>
      <c r="N159" s="1279">
        <v>597.33333333333337</v>
      </c>
      <c r="O159" s="1279">
        <v>199.5</v>
      </c>
      <c r="P159" s="1320">
        <v>243</v>
      </c>
      <c r="Q159" s="1281">
        <v>1927</v>
      </c>
      <c r="R159" s="1282">
        <v>311.66666666666669</v>
      </c>
      <c r="S159" s="1285">
        <v>2238.6666666666665</v>
      </c>
      <c r="T159" s="1322">
        <v>488.16666666666669</v>
      </c>
      <c r="U159" s="1279">
        <v>347.66666666666669</v>
      </c>
      <c r="V159" s="1279">
        <v>501.83333333333331</v>
      </c>
      <c r="W159" s="1279">
        <v>192.75</v>
      </c>
      <c r="X159" s="1320">
        <v>234</v>
      </c>
      <c r="Y159" s="1281">
        <v>1764.4166666666667</v>
      </c>
      <c r="Z159" s="1282">
        <v>301</v>
      </c>
      <c r="AA159" s="1285">
        <v>2065.416666666667</v>
      </c>
      <c r="AB159" s="1322">
        <v>452.08333333333331</v>
      </c>
      <c r="AC159" s="1279">
        <v>342.25</v>
      </c>
      <c r="AD159" s="1279">
        <v>460.5</v>
      </c>
      <c r="AE159" s="1279">
        <v>173.75</v>
      </c>
      <c r="AF159" s="1320">
        <v>214.08333333333334</v>
      </c>
      <c r="AG159" s="1281">
        <v>1642.6666666666665</v>
      </c>
      <c r="AH159" s="1282">
        <v>311</v>
      </c>
      <c r="AI159" s="1285">
        <v>1953.6666666666665</v>
      </c>
      <c r="AJ159" s="1322">
        <v>395.83333333333331</v>
      </c>
      <c r="AK159" s="1279">
        <v>338.25</v>
      </c>
      <c r="AL159" s="1279">
        <v>489.58333333333331</v>
      </c>
      <c r="AM159" s="1279">
        <v>165.66666666666666</v>
      </c>
      <c r="AN159" s="1320">
        <v>206.5</v>
      </c>
      <c r="AO159" s="1281">
        <v>1595.8333333333333</v>
      </c>
      <c r="AP159" s="1282">
        <v>336</v>
      </c>
      <c r="AQ159" s="1334"/>
      <c r="AR159" s="1319">
        <v>353</v>
      </c>
      <c r="AS159" s="1279">
        <v>300.25</v>
      </c>
      <c r="AT159" s="1279">
        <v>467.66666666666669</v>
      </c>
      <c r="AU159" s="1279">
        <v>163.75</v>
      </c>
      <c r="AV159" s="1320">
        <v>206.5</v>
      </c>
      <c r="AW159" s="1281">
        <v>1491.1666666666667</v>
      </c>
      <c r="AX159" s="1282">
        <v>280.41666666666663</v>
      </c>
      <c r="AY159" s="1286">
        <v>1771.5833333333335</v>
      </c>
    </row>
    <row r="160" spans="1:51" s="6" customFormat="1" x14ac:dyDescent="0.25">
      <c r="A160" s="2510"/>
      <c r="B160" s="6" t="s">
        <v>665</v>
      </c>
      <c r="C160" s="54" t="s">
        <v>668</v>
      </c>
      <c r="D160" s="230">
        <v>0.42201834862385323</v>
      </c>
      <c r="E160" s="371">
        <v>0.26716445091968677</v>
      </c>
      <c r="F160" s="371">
        <v>0.26489321843387037</v>
      </c>
      <c r="G160" s="371">
        <v>0.25009754194303557</v>
      </c>
      <c r="H160" s="304">
        <v>0.2745418848167539</v>
      </c>
      <c r="I160" s="239">
        <v>0.30204375474943013</v>
      </c>
      <c r="J160" s="232">
        <v>0.2911083333333333</v>
      </c>
      <c r="K160" s="238">
        <v>0.30056197905861748</v>
      </c>
      <c r="L160" s="230">
        <v>0.3751779683307781</v>
      </c>
      <c r="M160" s="231">
        <v>0.21556043982302606</v>
      </c>
      <c r="N160" s="231">
        <v>0.24131186137646402</v>
      </c>
      <c r="O160" s="231">
        <v>0.23098515722377488</v>
      </c>
      <c r="P160" s="232">
        <v>0.23068210994711505</v>
      </c>
      <c r="Q160" s="239">
        <v>0.2587435073402316</v>
      </c>
      <c r="R160" s="232">
        <v>0.27444061530932395</v>
      </c>
      <c r="S160" s="238">
        <v>0.26092885515903763</v>
      </c>
      <c r="T160" s="230">
        <v>0.36206896551724138</v>
      </c>
      <c r="U160" s="231">
        <v>0.1879194630872483</v>
      </c>
      <c r="V160" s="231">
        <v>0.2241780139488542</v>
      </c>
      <c r="W160" s="231">
        <v>0.22913964548205792</v>
      </c>
      <c r="X160" s="232">
        <v>0.18554131054131054</v>
      </c>
      <c r="Y160" s="239">
        <v>0.2506021820242762</v>
      </c>
      <c r="Z160" s="232">
        <v>0.26245847176079734</v>
      </c>
      <c r="AA160" s="238">
        <v>0.25233003832963485</v>
      </c>
      <c r="AB160" s="230">
        <v>0.33788018433179723</v>
      </c>
      <c r="AC160" s="231">
        <v>0.1477964450937424</v>
      </c>
      <c r="AD160" s="231">
        <v>0.16485703944987334</v>
      </c>
      <c r="AE160" s="231">
        <v>0.20911270983213431</v>
      </c>
      <c r="AF160" s="232">
        <v>0.17516543402101983</v>
      </c>
      <c r="AG160" s="239">
        <v>0.21494521103896105</v>
      </c>
      <c r="AH160" s="232">
        <v>0.26366559485530544</v>
      </c>
      <c r="AI160" s="238">
        <v>0.22270090428254566</v>
      </c>
      <c r="AJ160" s="230">
        <v>0.33073684210526316</v>
      </c>
      <c r="AK160" s="231">
        <v>0.12564671101256467</v>
      </c>
      <c r="AL160" s="231">
        <v>0.12051063829787234</v>
      </c>
      <c r="AM160" s="231">
        <v>0.15140845070422534</v>
      </c>
      <c r="AN160" s="232">
        <v>0.15173527037933818</v>
      </c>
      <c r="AO160" s="239">
        <v>0.18099216710182767</v>
      </c>
      <c r="AP160" s="232">
        <v>0.26488095238095238</v>
      </c>
      <c r="AQ160" s="315"/>
      <c r="AR160" s="378">
        <v>0.30524079320113312</v>
      </c>
      <c r="AS160" s="231">
        <v>0.11212878157091312</v>
      </c>
      <c r="AT160" s="231">
        <v>0.12883107626514612</v>
      </c>
      <c r="AU160" s="231">
        <v>0.11755725190839694</v>
      </c>
      <c r="AV160" s="232">
        <v>0.14003228410008073</v>
      </c>
      <c r="AW160" s="239">
        <v>0.16754219291382585</v>
      </c>
      <c r="AX160" s="232">
        <v>0.26537890044576529</v>
      </c>
      <c r="AY160" s="36">
        <v>0.18302836445740625</v>
      </c>
    </row>
    <row r="161" spans="1:51" s="6" customFormat="1" x14ac:dyDescent="0.25">
      <c r="A161" s="2511"/>
      <c r="B161" s="493" t="s">
        <v>669</v>
      </c>
      <c r="C161" s="65" t="s">
        <v>672</v>
      </c>
      <c r="D161" s="1309">
        <v>0.57798165137614677</v>
      </c>
      <c r="E161" s="1528">
        <v>0.73283554908031323</v>
      </c>
      <c r="F161" s="1528">
        <v>0.73510678156612963</v>
      </c>
      <c r="G161" s="1528">
        <v>0.74990245805696443</v>
      </c>
      <c r="H161" s="1529">
        <v>0.7254581151832461</v>
      </c>
      <c r="I161" s="1310">
        <v>0.69795624525056987</v>
      </c>
      <c r="J161" s="1291">
        <v>0.70889999999999986</v>
      </c>
      <c r="K161" s="1330">
        <v>0.69943915012793023</v>
      </c>
      <c r="L161" s="1309">
        <v>0.6248220316692219</v>
      </c>
      <c r="M161" s="1288">
        <v>0.78443956017697403</v>
      </c>
      <c r="N161" s="1288">
        <v>0.75868813862353612</v>
      </c>
      <c r="O161" s="1288">
        <v>0.76901484277622512</v>
      </c>
      <c r="P161" s="1291">
        <v>0.76931789005288509</v>
      </c>
      <c r="Q161" s="1310">
        <v>0.74125649265976845</v>
      </c>
      <c r="R161" s="1291">
        <v>0.72555938469067616</v>
      </c>
      <c r="S161" s="1330">
        <v>0.73907114484096259</v>
      </c>
      <c r="T161" s="1309">
        <v>0.63793103448275867</v>
      </c>
      <c r="U161" s="1288">
        <v>0.81208053691275173</v>
      </c>
      <c r="V161" s="1288">
        <v>0.77582198605114583</v>
      </c>
      <c r="W161" s="1288">
        <v>0.7708603545179421</v>
      </c>
      <c r="X161" s="1291">
        <v>0.81445868945868949</v>
      </c>
      <c r="Y161" s="1310">
        <v>0.7493978179757238</v>
      </c>
      <c r="Z161" s="1291">
        <v>0.7375415282392026</v>
      </c>
      <c r="AA161" s="1330">
        <v>0.74766996167036515</v>
      </c>
      <c r="AB161" s="1309">
        <v>0.66211981566820277</v>
      </c>
      <c r="AC161" s="1288">
        <v>0.85220355490625765</v>
      </c>
      <c r="AD161" s="1288">
        <v>0.8351429605501266</v>
      </c>
      <c r="AE161" s="1288">
        <v>0.79088729016786563</v>
      </c>
      <c r="AF161" s="1291">
        <v>0.82483456597898019</v>
      </c>
      <c r="AG161" s="1310">
        <v>0.78505478896103897</v>
      </c>
      <c r="AH161" s="1291">
        <v>0.7363344051446945</v>
      </c>
      <c r="AI161" s="1330">
        <v>0.77729909571745437</v>
      </c>
      <c r="AJ161" s="1309">
        <v>0.66926315789473678</v>
      </c>
      <c r="AK161" s="1288">
        <v>0.87435328898743536</v>
      </c>
      <c r="AL161" s="1288">
        <v>0.87948936170212766</v>
      </c>
      <c r="AM161" s="1288">
        <v>0.84859154929577463</v>
      </c>
      <c r="AN161" s="1291">
        <v>0.84826472962066179</v>
      </c>
      <c r="AO161" s="1310">
        <v>0.81900783289817236</v>
      </c>
      <c r="AP161" s="1291">
        <v>0.73511904761904767</v>
      </c>
      <c r="AQ161" s="1331"/>
      <c r="AR161" s="1332">
        <v>0.69475920679886682</v>
      </c>
      <c r="AS161" s="1288">
        <v>0.88787121842908689</v>
      </c>
      <c r="AT161" s="1288">
        <v>0.87116892373485388</v>
      </c>
      <c r="AU161" s="1288">
        <v>0.88244274809160306</v>
      </c>
      <c r="AV161" s="1291">
        <v>0.85996771589991927</v>
      </c>
      <c r="AW161" s="1310">
        <v>0.83245780708617412</v>
      </c>
      <c r="AX161" s="1291">
        <v>0.73462109955423471</v>
      </c>
      <c r="AY161" s="1333">
        <v>0.81697163554259378</v>
      </c>
    </row>
    <row r="162" spans="1:51" s="6" customFormat="1" x14ac:dyDescent="0.25">
      <c r="A162" s="2510" t="s">
        <v>369</v>
      </c>
      <c r="B162" s="5" t="s">
        <v>532</v>
      </c>
      <c r="C162" s="5" t="s">
        <v>741</v>
      </c>
      <c r="D162" s="134">
        <v>152.41666666666666</v>
      </c>
      <c r="E162" s="150">
        <v>74.25</v>
      </c>
      <c r="F162" s="150">
        <v>79.5</v>
      </c>
      <c r="G162" s="150">
        <v>31.333333333333332</v>
      </c>
      <c r="H162" s="151">
        <v>35.333333333333336</v>
      </c>
      <c r="I162" s="174">
        <v>372.83333333333331</v>
      </c>
      <c r="J162" s="158">
        <v>34.833333333333336</v>
      </c>
      <c r="K162" s="167">
        <v>407.66666666666663</v>
      </c>
      <c r="L162" s="134">
        <v>141.25</v>
      </c>
      <c r="M162" s="135">
        <v>68.916666666666671</v>
      </c>
      <c r="N162" s="135">
        <v>71.75</v>
      </c>
      <c r="O162" s="135">
        <v>30.5</v>
      </c>
      <c r="P162" s="136">
        <v>35.083333333333336</v>
      </c>
      <c r="Q162" s="174">
        <v>347.5</v>
      </c>
      <c r="R162" s="158">
        <v>32.916666666666664</v>
      </c>
      <c r="S162" s="167">
        <v>380.41666666666669</v>
      </c>
      <c r="T162" s="134">
        <v>122.08333333333333</v>
      </c>
      <c r="U162" s="135">
        <v>63.416666666666664</v>
      </c>
      <c r="V162" s="135">
        <v>65.083333333333329</v>
      </c>
      <c r="W162" s="135">
        <v>31.666666666666668</v>
      </c>
      <c r="X162" s="136">
        <v>31.25</v>
      </c>
      <c r="Y162" s="174">
        <v>313.5</v>
      </c>
      <c r="Z162" s="158">
        <v>33</v>
      </c>
      <c r="AA162" s="167">
        <v>346.5</v>
      </c>
      <c r="AB162" s="134">
        <v>117.5</v>
      </c>
      <c r="AC162" s="135">
        <v>60.5</v>
      </c>
      <c r="AD162" s="135">
        <v>58.25</v>
      </c>
      <c r="AE162" s="135">
        <v>30.083333333333332</v>
      </c>
      <c r="AF162" s="136">
        <v>28.916666666666668</v>
      </c>
      <c r="AG162" s="174">
        <v>295.25</v>
      </c>
      <c r="AH162" s="158">
        <v>35</v>
      </c>
      <c r="AI162" s="167">
        <v>330.25</v>
      </c>
      <c r="AJ162" s="134">
        <v>110.66666666666667</v>
      </c>
      <c r="AK162" s="135">
        <v>51.666666666666664</v>
      </c>
      <c r="AL162" s="135">
        <v>56.333333333333336</v>
      </c>
      <c r="AM162" s="135">
        <v>27.833333333333332</v>
      </c>
      <c r="AN162" s="136">
        <v>28.833333333333332</v>
      </c>
      <c r="AO162" s="174">
        <v>275.33333333333337</v>
      </c>
      <c r="AP162" s="158">
        <v>41</v>
      </c>
      <c r="AQ162" s="315"/>
      <c r="AR162" s="376">
        <v>103.83333333333333</v>
      </c>
      <c r="AS162" s="135">
        <v>52.833333333333336</v>
      </c>
      <c r="AT162" s="135">
        <v>54.583333333333336</v>
      </c>
      <c r="AU162" s="135">
        <v>28.333333333333332</v>
      </c>
      <c r="AV162" s="136">
        <v>28.916666666666668</v>
      </c>
      <c r="AW162" s="174">
        <v>268.5</v>
      </c>
      <c r="AX162" s="158">
        <v>42.916666666666664</v>
      </c>
      <c r="AY162" s="13">
        <v>311.41666666666669</v>
      </c>
    </row>
    <row r="163" spans="1:51" s="452" customFormat="1" x14ac:dyDescent="0.25">
      <c r="A163" s="2510"/>
      <c r="B163" s="6" t="s">
        <v>665</v>
      </c>
      <c r="C163" s="54" t="s">
        <v>668</v>
      </c>
      <c r="D163" s="230">
        <v>0.24931656642974298</v>
      </c>
      <c r="E163" s="231">
        <v>0.17171717171717171</v>
      </c>
      <c r="F163" s="231">
        <v>0.1970649895178197</v>
      </c>
      <c r="G163" s="231">
        <v>0.1728723404255319</v>
      </c>
      <c r="H163" s="232">
        <v>0.15094339622641517</v>
      </c>
      <c r="I163" s="239">
        <v>0.20697362539114872</v>
      </c>
      <c r="J163" s="232">
        <v>0.37724051182580592</v>
      </c>
      <c r="K163" s="238">
        <v>0.22152218600637497</v>
      </c>
      <c r="L163" s="230">
        <v>0.23835428896321523</v>
      </c>
      <c r="M163" s="231">
        <v>0.12326098027432904</v>
      </c>
      <c r="N163" s="231">
        <v>0.15388155040863874</v>
      </c>
      <c r="O163" s="231">
        <v>0.13382265367804855</v>
      </c>
      <c r="P163" s="232">
        <v>0.23279645191409903</v>
      </c>
      <c r="Q163" s="239">
        <v>0.17642318504766613</v>
      </c>
      <c r="R163" s="232">
        <v>0.36469474153297687</v>
      </c>
      <c r="S163" s="238">
        <v>0.19271393308965906</v>
      </c>
      <c r="T163" s="230">
        <v>0.21638225255972698</v>
      </c>
      <c r="U163" s="231">
        <v>0.10512483574244416</v>
      </c>
      <c r="V163" s="231">
        <v>0.14468629961587709</v>
      </c>
      <c r="W163" s="231">
        <v>9.2105263157894732E-2</v>
      </c>
      <c r="X163" s="232">
        <v>0.15733333333333335</v>
      </c>
      <c r="Y163" s="239">
        <v>0.16055289739500264</v>
      </c>
      <c r="Z163" s="232">
        <v>0.30303030303030304</v>
      </c>
      <c r="AA163" s="238">
        <v>0.17412217412217409</v>
      </c>
      <c r="AB163" s="230">
        <v>0.17588652482269504</v>
      </c>
      <c r="AC163" s="231">
        <v>9.366391184573003E-2</v>
      </c>
      <c r="AD163" s="231">
        <v>0.1301859799713877</v>
      </c>
      <c r="AE163" s="231">
        <v>5.817174515235457E-2</v>
      </c>
      <c r="AF163" s="232">
        <v>8.6455331412103736E-3</v>
      </c>
      <c r="AG163" s="239">
        <v>0.12164832063223259</v>
      </c>
      <c r="AH163" s="232">
        <v>0.17142857142857143</v>
      </c>
      <c r="AI163" s="238">
        <v>0.126924047438809</v>
      </c>
      <c r="AJ163" s="230">
        <v>0.16490963855421686</v>
      </c>
      <c r="AK163" s="231">
        <v>5.3225806451612907E-2</v>
      </c>
      <c r="AL163" s="231">
        <v>6.5088757396449703E-2</v>
      </c>
      <c r="AM163" s="231">
        <v>4.1916167664670663E-2</v>
      </c>
      <c r="AN163" s="232">
        <v>0</v>
      </c>
      <c r="AO163" s="239">
        <v>9.3825665859564158E-2</v>
      </c>
      <c r="AP163" s="232">
        <v>0.12195121951219512</v>
      </c>
      <c r="AQ163" s="315"/>
      <c r="AR163" s="378">
        <v>0.14365971107544143</v>
      </c>
      <c r="AS163" s="231">
        <v>3.3123028391167188E-2</v>
      </c>
      <c r="AT163" s="231">
        <v>7.6335877862595422E-2</v>
      </c>
      <c r="AU163" s="231">
        <v>7.647058823529411E-2</v>
      </c>
      <c r="AV163" s="232">
        <v>0</v>
      </c>
      <c r="AW163" s="239">
        <v>8.5661080074487903E-2</v>
      </c>
      <c r="AX163" s="232">
        <v>7.7669902912621366E-2</v>
      </c>
      <c r="AY163" s="36">
        <v>8.4559807332084555E-2</v>
      </c>
    </row>
    <row r="164" spans="1:51" s="6" customFormat="1" x14ac:dyDescent="0.25">
      <c r="A164" s="2510"/>
      <c r="B164" s="6" t="s">
        <v>669</v>
      </c>
      <c r="C164" s="54" t="s">
        <v>672</v>
      </c>
      <c r="D164" s="230">
        <v>0.75068343357025702</v>
      </c>
      <c r="E164" s="231">
        <v>0.82828282828282829</v>
      </c>
      <c r="F164" s="231">
        <v>0.8029350104821803</v>
      </c>
      <c r="G164" s="231">
        <v>0.8271276595744681</v>
      </c>
      <c r="H164" s="232">
        <v>0.84905660377358483</v>
      </c>
      <c r="I164" s="239">
        <v>0.79302637460885128</v>
      </c>
      <c r="J164" s="232">
        <v>0.62276782150752741</v>
      </c>
      <c r="K164" s="238">
        <v>0.77847852604050427</v>
      </c>
      <c r="L164" s="230">
        <v>0.7616457110367848</v>
      </c>
      <c r="M164" s="231">
        <v>0.87673901972567092</v>
      </c>
      <c r="N164" s="231">
        <v>0.84611844959136118</v>
      </c>
      <c r="O164" s="231">
        <v>0.86617734632195154</v>
      </c>
      <c r="P164" s="232">
        <v>0.76720354808590108</v>
      </c>
      <c r="Q164" s="239">
        <v>0.82357681495233392</v>
      </c>
      <c r="R164" s="232">
        <v>0.63530525846702324</v>
      </c>
      <c r="S164" s="238">
        <v>0.80728606691034088</v>
      </c>
      <c r="T164" s="230">
        <v>0.78361774744027302</v>
      </c>
      <c r="U164" s="231">
        <v>0.89487516425755587</v>
      </c>
      <c r="V164" s="231">
        <v>0.85531370038412291</v>
      </c>
      <c r="W164" s="231">
        <v>0.90789473684210531</v>
      </c>
      <c r="X164" s="232">
        <v>0.84266666666666667</v>
      </c>
      <c r="Y164" s="239">
        <v>0.83944710260499733</v>
      </c>
      <c r="Z164" s="232">
        <v>0.69696969696969702</v>
      </c>
      <c r="AA164" s="238">
        <v>0.82587782587782588</v>
      </c>
      <c r="AB164" s="230">
        <v>0.82411347517730493</v>
      </c>
      <c r="AC164" s="231">
        <v>0.90633608815426991</v>
      </c>
      <c r="AD164" s="231">
        <v>0.8698140200286123</v>
      </c>
      <c r="AE164" s="231">
        <v>0.94182825484764543</v>
      </c>
      <c r="AF164" s="232">
        <v>0.99135446685878958</v>
      </c>
      <c r="AG164" s="239">
        <v>0.87835167936776737</v>
      </c>
      <c r="AH164" s="232">
        <v>0.82857142857142851</v>
      </c>
      <c r="AI164" s="238">
        <v>0.87307595256119097</v>
      </c>
      <c r="AJ164" s="230">
        <v>0.83509036144578319</v>
      </c>
      <c r="AK164" s="231">
        <v>0.9467741935483871</v>
      </c>
      <c r="AL164" s="231">
        <v>0.9349112426035503</v>
      </c>
      <c r="AM164" s="231">
        <v>0.95808383233532934</v>
      </c>
      <c r="AN164" s="232">
        <v>1</v>
      </c>
      <c r="AO164" s="239">
        <v>0.9061743341404358</v>
      </c>
      <c r="AP164" s="232">
        <v>0.87804878048780488</v>
      </c>
      <c r="AQ164" s="315"/>
      <c r="AR164" s="378">
        <v>0.8563402889245586</v>
      </c>
      <c r="AS164" s="231">
        <v>0.96687697160883279</v>
      </c>
      <c r="AT164" s="231">
        <v>0.92366412213740456</v>
      </c>
      <c r="AU164" s="231">
        <v>0.92352941176470593</v>
      </c>
      <c r="AV164" s="232">
        <v>1</v>
      </c>
      <c r="AW164" s="239">
        <v>0.91433891992551208</v>
      </c>
      <c r="AX164" s="232">
        <v>0.92233009708737868</v>
      </c>
      <c r="AY164" s="36">
        <v>0.91544019266791543</v>
      </c>
    </row>
    <row r="165" spans="1:51" s="6" customFormat="1" ht="20.100000000000001" customHeight="1" x14ac:dyDescent="0.25">
      <c r="A165" s="2474" t="s">
        <v>742</v>
      </c>
      <c r="B165" s="2474"/>
      <c r="C165" s="2474"/>
      <c r="D165" s="1123"/>
      <c r="E165" s="1124"/>
      <c r="F165" s="1124"/>
      <c r="G165" s="1124"/>
      <c r="H165" s="1125"/>
      <c r="I165" s="1126"/>
      <c r="J165" s="1116"/>
      <c r="K165" s="1353"/>
      <c r="L165" s="1114"/>
      <c r="M165" s="1115"/>
      <c r="N165" s="1124"/>
      <c r="O165" s="1115"/>
      <c r="P165" s="1125"/>
      <c r="Q165" s="1354"/>
      <c r="R165" s="1116"/>
      <c r="S165" s="1355"/>
      <c r="T165" s="1114"/>
      <c r="U165" s="1115"/>
      <c r="V165" s="1124"/>
      <c r="W165" s="1115"/>
      <c r="X165" s="1356"/>
      <c r="Y165" s="1357"/>
      <c r="Z165" s="1356"/>
      <c r="AA165" s="1358"/>
      <c r="AB165" s="1359"/>
      <c r="AC165" s="1360"/>
      <c r="AD165" s="1360"/>
      <c r="AE165" s="1360"/>
      <c r="AF165" s="1356"/>
      <c r="AG165" s="1357"/>
      <c r="AH165" s="1356"/>
      <c r="AI165" s="1358"/>
      <c r="AJ165" s="1359"/>
      <c r="AK165" s="1360"/>
      <c r="AL165" s="1360"/>
      <c r="AM165" s="1360"/>
      <c r="AN165" s="1356"/>
      <c r="AO165" s="1357"/>
      <c r="AP165" s="1356"/>
      <c r="AQ165" s="1358"/>
      <c r="AR165" s="1361"/>
      <c r="AS165" s="1360"/>
      <c r="AT165" s="1360"/>
      <c r="AU165" s="1360"/>
      <c r="AV165" s="1356"/>
      <c r="AW165" s="1357"/>
      <c r="AX165" s="1356"/>
      <c r="AY165" s="1362"/>
    </row>
    <row r="166" spans="1:51" s="6" customFormat="1" x14ac:dyDescent="0.25">
      <c r="A166" s="35" t="s">
        <v>619</v>
      </c>
      <c r="B166" s="5" t="s">
        <v>743</v>
      </c>
      <c r="C166" s="5" t="s">
        <v>725</v>
      </c>
      <c r="D166" s="370">
        <v>4.6889089269612265E-2</v>
      </c>
      <c r="E166" s="371">
        <v>0.11421558010251968</v>
      </c>
      <c r="F166" s="371">
        <v>6.7896506942825743E-2</v>
      </c>
      <c r="G166" s="371">
        <v>9.8888078745898653E-2</v>
      </c>
      <c r="H166" s="304">
        <v>9.0439978272677898E-2</v>
      </c>
      <c r="I166" s="239">
        <v>8.2388716180443369E-2</v>
      </c>
      <c r="J166" s="232">
        <v>0.23833333333333337</v>
      </c>
      <c r="K166" s="1064"/>
      <c r="L166" s="1059"/>
      <c r="M166" s="1060"/>
      <c r="N166" s="1060"/>
      <c r="O166" s="1060"/>
      <c r="P166" s="1063"/>
      <c r="Q166" s="1062"/>
      <c r="R166" s="1063"/>
      <c r="S166" s="1064"/>
      <c r="T166" s="1059"/>
      <c r="U166" s="1060"/>
      <c r="V166" s="1060"/>
      <c r="W166" s="1060"/>
      <c r="X166" s="1063"/>
      <c r="Y166" s="1062"/>
      <c r="Z166" s="1063"/>
      <c r="AA166" s="1064"/>
      <c r="AB166" s="353"/>
      <c r="AC166" s="354"/>
      <c r="AD166" s="354"/>
      <c r="AE166" s="354"/>
      <c r="AF166" s="355"/>
      <c r="AG166" s="1062"/>
      <c r="AH166" s="387"/>
      <c r="AI166" s="1064"/>
      <c r="AJ166" s="353"/>
      <c r="AK166" s="354"/>
      <c r="AL166" s="354"/>
      <c r="AM166" s="354"/>
      <c r="AN166" s="355"/>
      <c r="AO166" s="1065"/>
      <c r="AP166" s="387"/>
      <c r="AQ166" s="1066"/>
      <c r="AR166" s="377"/>
      <c r="AS166" s="354"/>
      <c r="AT166" s="354"/>
      <c r="AU166" s="354"/>
      <c r="AV166" s="355"/>
      <c r="AW166" s="1067"/>
      <c r="AX166" s="1068"/>
      <c r="AY166" s="1069"/>
    </row>
    <row r="167" spans="1:51" s="6" customFormat="1" x14ac:dyDescent="0.25">
      <c r="A167" s="35" t="s">
        <v>619</v>
      </c>
      <c r="B167" s="5" t="s">
        <v>744</v>
      </c>
      <c r="C167" s="5" t="s">
        <v>725</v>
      </c>
      <c r="D167" s="370">
        <v>0.61818884451887168</v>
      </c>
      <c r="E167" s="371">
        <v>0.6380044762111039</v>
      </c>
      <c r="F167" s="371">
        <v>0.69837834237954111</v>
      </c>
      <c r="G167" s="371">
        <v>0.69604447685016402</v>
      </c>
      <c r="H167" s="304">
        <v>0.58718087995654533</v>
      </c>
      <c r="I167" s="239">
        <v>0.66155328998275931</v>
      </c>
      <c r="J167" s="232">
        <v>0.58083333333333331</v>
      </c>
      <c r="K167" s="1064"/>
      <c r="L167" s="1059"/>
      <c r="M167" s="1060"/>
      <c r="N167" s="1060"/>
      <c r="O167" s="1060"/>
      <c r="P167" s="1063"/>
      <c r="Q167" s="1062"/>
      <c r="R167" s="1063"/>
      <c r="S167" s="1064"/>
      <c r="T167" s="1059"/>
      <c r="U167" s="1060"/>
      <c r="V167" s="1060"/>
      <c r="W167" s="1060"/>
      <c r="X167" s="1063"/>
      <c r="Y167" s="1062"/>
      <c r="Z167" s="1063"/>
      <c r="AA167" s="1064"/>
      <c r="AB167" s="353"/>
      <c r="AC167" s="354"/>
      <c r="AD167" s="354"/>
      <c r="AE167" s="354"/>
      <c r="AF167" s="355"/>
      <c r="AG167" s="1062"/>
      <c r="AH167" s="387"/>
      <c r="AI167" s="1064"/>
      <c r="AJ167" s="353"/>
      <c r="AK167" s="354"/>
      <c r="AL167" s="354"/>
      <c r="AM167" s="354"/>
      <c r="AN167" s="355"/>
      <c r="AO167" s="1065"/>
      <c r="AP167" s="387"/>
      <c r="AQ167" s="1066"/>
      <c r="AR167" s="377"/>
      <c r="AS167" s="354"/>
      <c r="AT167" s="354"/>
      <c r="AU167" s="354"/>
      <c r="AV167" s="355"/>
      <c r="AW167" s="1067"/>
      <c r="AX167" s="1068"/>
      <c r="AY167" s="1069"/>
    </row>
    <row r="168" spans="1:51" ht="16.5" thickBot="1" x14ac:dyDescent="0.3">
      <c r="A168" s="39" t="s">
        <v>619</v>
      </c>
      <c r="B168" s="14" t="s">
        <v>745</v>
      </c>
      <c r="C168" s="14" t="s">
        <v>725</v>
      </c>
      <c r="D168" s="1546">
        <v>0.33492206621151616</v>
      </c>
      <c r="E168" s="1547">
        <v>0.24777994368637643</v>
      </c>
      <c r="F168" s="1547">
        <v>0.23372515067763308</v>
      </c>
      <c r="G168" s="1547">
        <v>0.20506744440393729</v>
      </c>
      <c r="H168" s="1548">
        <v>0.32237914177077676</v>
      </c>
      <c r="I168" s="335">
        <v>0.25605799383679728</v>
      </c>
      <c r="J168" s="391">
        <v>0.17833333333333332</v>
      </c>
      <c r="K168" s="1107"/>
      <c r="L168" s="1103"/>
      <c r="M168" s="1104"/>
      <c r="N168" s="1104"/>
      <c r="O168" s="1104"/>
      <c r="P168" s="1105"/>
      <c r="Q168" s="1106"/>
      <c r="R168" s="1105"/>
      <c r="S168" s="1107"/>
      <c r="T168" s="1103"/>
      <c r="U168" s="1104"/>
      <c r="V168" s="1104"/>
      <c r="W168" s="1104"/>
      <c r="X168" s="1105"/>
      <c r="Y168" s="1106"/>
      <c r="Z168" s="1105"/>
      <c r="AA168" s="1107"/>
      <c r="AB168" s="248"/>
      <c r="AC168" s="249"/>
      <c r="AD168" s="249"/>
      <c r="AE168" s="249"/>
      <c r="AF168" s="250"/>
      <c r="AG168" s="1106"/>
      <c r="AH168" s="523"/>
      <c r="AI168" s="1107"/>
      <c r="AJ168" s="248"/>
      <c r="AK168" s="249"/>
      <c r="AL168" s="249"/>
      <c r="AM168" s="249"/>
      <c r="AN168" s="250"/>
      <c r="AO168" s="1108"/>
      <c r="AP168" s="523"/>
      <c r="AQ168" s="1109"/>
      <c r="AR168" s="501"/>
      <c r="AS168" s="249"/>
      <c r="AT168" s="249"/>
      <c r="AU168" s="249"/>
      <c r="AV168" s="250"/>
      <c r="AW168" s="1110"/>
      <c r="AX168" s="1111"/>
      <c r="AY168" s="1112"/>
    </row>
    <row r="169" spans="1:51" ht="16.5" thickTop="1" x14ac:dyDescent="0.25">
      <c r="A169" s="45"/>
      <c r="D169" s="470"/>
      <c r="E169" s="470"/>
      <c r="F169" s="470"/>
      <c r="G169" s="470"/>
      <c r="H169" s="470"/>
      <c r="I169" s="470"/>
      <c r="J169" s="471"/>
      <c r="K169" s="470"/>
      <c r="L169" s="471"/>
      <c r="M169" s="471"/>
      <c r="N169" s="470"/>
      <c r="O169" s="471"/>
      <c r="P169" s="470"/>
      <c r="Q169" s="471"/>
      <c r="R169" s="471"/>
      <c r="S169" s="471"/>
      <c r="T169" s="471"/>
      <c r="U169" s="471"/>
      <c r="V169" s="470"/>
      <c r="W169" s="471"/>
      <c r="X169" s="472"/>
      <c r="Y169" s="472"/>
      <c r="Z169" s="472"/>
      <c r="AA169" s="472"/>
      <c r="AB169" s="472"/>
      <c r="AC169" s="472"/>
      <c r="AD169" s="472"/>
      <c r="AE169" s="472"/>
      <c r="AF169" s="472"/>
      <c r="AG169" s="472"/>
      <c r="AH169" s="472"/>
    </row>
    <row r="170" spans="1:51" ht="16.5" thickBot="1" x14ac:dyDescent="0.3">
      <c r="A170" s="45"/>
      <c r="D170" s="470"/>
      <c r="E170" s="470"/>
      <c r="F170" s="470"/>
      <c r="G170" s="470"/>
      <c r="H170" s="470"/>
      <c r="I170" s="470"/>
      <c r="J170" s="471"/>
      <c r="K170" s="470"/>
      <c r="L170" s="471"/>
      <c r="M170" s="471"/>
      <c r="N170" s="470"/>
      <c r="O170" s="471"/>
      <c r="P170" s="470"/>
      <c r="Q170" s="471"/>
      <c r="R170" s="471"/>
      <c r="S170" s="471"/>
      <c r="T170" s="471"/>
      <c r="U170" s="471"/>
      <c r="V170" s="470"/>
      <c r="W170" s="471"/>
      <c r="X170" s="472"/>
      <c r="Y170" s="472"/>
      <c r="Z170" s="472"/>
      <c r="AA170" s="472"/>
      <c r="AB170" s="472"/>
      <c r="AC170" s="472"/>
      <c r="AD170" s="472"/>
      <c r="AE170" s="472"/>
      <c r="AF170" s="472"/>
      <c r="AG170" s="472"/>
      <c r="AH170" s="472"/>
    </row>
    <row r="171" spans="1:51" ht="30" customHeight="1" thickTop="1" x14ac:dyDescent="0.25">
      <c r="A171" s="2445" t="s">
        <v>445</v>
      </c>
      <c r="B171" s="2444"/>
      <c r="C171" s="2444"/>
      <c r="D171" s="2459">
        <v>2023</v>
      </c>
      <c r="E171" s="2444"/>
      <c r="F171" s="2444"/>
      <c r="G171" s="2444"/>
      <c r="H171" s="2444"/>
      <c r="I171" s="2444"/>
      <c r="J171" s="2460"/>
      <c r="K171" s="2459">
        <v>2022</v>
      </c>
      <c r="L171" s="2444"/>
      <c r="M171" s="2444"/>
      <c r="N171" s="2444"/>
      <c r="O171" s="2444"/>
      <c r="P171" s="2444"/>
      <c r="Q171" s="2444"/>
      <c r="R171" s="2459">
        <v>2021</v>
      </c>
      <c r="S171" s="2444"/>
      <c r="T171" s="2444"/>
      <c r="U171" s="2444"/>
      <c r="V171" s="2444"/>
      <c r="W171" s="2460"/>
      <c r="X171" s="465">
        <v>2020</v>
      </c>
      <c r="Y171" s="112">
        <v>2019</v>
      </c>
      <c r="Z171" s="281">
        <v>2018</v>
      </c>
    </row>
    <row r="172" spans="1:51" ht="39.950000000000003" customHeight="1" x14ac:dyDescent="0.25">
      <c r="A172" s="69" t="s">
        <v>446</v>
      </c>
      <c r="B172" s="283" t="s">
        <v>447</v>
      </c>
      <c r="C172" s="283" t="s">
        <v>448</v>
      </c>
      <c r="D172" s="221" t="s">
        <v>449</v>
      </c>
      <c r="E172" s="222" t="s">
        <v>450</v>
      </c>
      <c r="F172" s="222" t="s">
        <v>451</v>
      </c>
      <c r="G172" s="222" t="s">
        <v>452</v>
      </c>
      <c r="H172" s="277" t="s">
        <v>508</v>
      </c>
      <c r="I172" s="224" t="s">
        <v>411</v>
      </c>
      <c r="J172" s="490" t="s">
        <v>412</v>
      </c>
      <c r="K172" s="221" t="s">
        <v>449</v>
      </c>
      <c r="L172" s="222" t="s">
        <v>450</v>
      </c>
      <c r="M172" s="222" t="s">
        <v>451</v>
      </c>
      <c r="N172" s="222" t="s">
        <v>452</v>
      </c>
      <c r="O172" s="223" t="s">
        <v>508</v>
      </c>
      <c r="P172" s="224" t="s">
        <v>411</v>
      </c>
      <c r="Q172" s="490" t="s">
        <v>412</v>
      </c>
      <c r="R172" s="221" t="s">
        <v>449</v>
      </c>
      <c r="S172" s="222" t="s">
        <v>450</v>
      </c>
      <c r="T172" s="222" t="s">
        <v>451</v>
      </c>
      <c r="U172" s="222" t="s">
        <v>452</v>
      </c>
      <c r="V172" s="277" t="s">
        <v>508</v>
      </c>
      <c r="W172" s="436" t="s">
        <v>411</v>
      </c>
      <c r="X172" s="615" t="s">
        <v>411</v>
      </c>
      <c r="Y172" s="488" t="s">
        <v>411</v>
      </c>
      <c r="Z172" s="489" t="s">
        <v>411</v>
      </c>
    </row>
    <row r="173" spans="1:51" ht="27" customHeight="1" x14ac:dyDescent="0.25">
      <c r="A173" s="2521" t="s">
        <v>733</v>
      </c>
      <c r="B173" s="2521"/>
      <c r="C173" s="2521"/>
      <c r="D173" s="474"/>
      <c r="E173" s="475"/>
      <c r="F173" s="475"/>
      <c r="G173" s="475"/>
      <c r="H173" s="517"/>
      <c r="I173" s="477"/>
      <c r="J173" s="513"/>
      <c r="K173" s="474"/>
      <c r="L173" s="475"/>
      <c r="M173" s="475"/>
      <c r="N173" s="475"/>
      <c r="O173" s="517"/>
      <c r="P173" s="477"/>
      <c r="Q173" s="513"/>
      <c r="R173" s="474"/>
      <c r="S173" s="475"/>
      <c r="T173" s="475"/>
      <c r="U173" s="475"/>
      <c r="V173" s="517"/>
      <c r="W173" s="540"/>
      <c r="X173" s="519"/>
      <c r="Y173" s="514"/>
      <c r="Z173" s="481"/>
    </row>
    <row r="174" spans="1:51" ht="20.100000000000001" customHeight="1" x14ac:dyDescent="0.25">
      <c r="A174" s="2474" t="s">
        <v>746</v>
      </c>
      <c r="B174" s="2475"/>
      <c r="C174" s="2475"/>
      <c r="D174" s="931"/>
      <c r="E174" s="932"/>
      <c r="F174" s="932"/>
      <c r="G174" s="932"/>
      <c r="H174" s="933"/>
      <c r="I174" s="934"/>
      <c r="J174" s="1554"/>
      <c r="K174" s="1137"/>
      <c r="L174" s="1132"/>
      <c r="M174" s="1132"/>
      <c r="N174" s="1132"/>
      <c r="O174" s="1133"/>
      <c r="P174" s="1364"/>
      <c r="Q174" s="1365"/>
      <c r="R174" s="1137"/>
      <c r="S174" s="1132"/>
      <c r="T174" s="1132"/>
      <c r="U174" s="1132"/>
      <c r="V174" s="1188"/>
      <c r="W174" s="1366"/>
      <c r="X174" s="1367"/>
      <c r="Y174" s="1368"/>
      <c r="Z174" s="1369"/>
    </row>
    <row r="175" spans="1:51" x14ac:dyDescent="0.25">
      <c r="A175" s="37" t="s">
        <v>369</v>
      </c>
      <c r="B175" s="5" t="s">
        <v>747</v>
      </c>
      <c r="C175" s="5" t="s">
        <v>748</v>
      </c>
      <c r="D175" s="370">
        <v>0.37871956717763744</v>
      </c>
      <c r="E175" s="371">
        <v>0.22547108512020791</v>
      </c>
      <c r="F175" s="371">
        <v>0.21148146914854657</v>
      </c>
      <c r="G175" s="371">
        <v>0.16049945315348157</v>
      </c>
      <c r="H175" s="1549">
        <v>0.13163135976824186</v>
      </c>
      <c r="I175" s="239">
        <v>0.21216893148527746</v>
      </c>
      <c r="J175" s="336">
        <v>0.20664217015146594</v>
      </c>
      <c r="K175" s="230">
        <v>0.3423399790136411</v>
      </c>
      <c r="L175" s="231">
        <v>0.18493684702947139</v>
      </c>
      <c r="M175" s="231">
        <v>0.18092139420580802</v>
      </c>
      <c r="N175" s="231">
        <v>0.12177230046948356</v>
      </c>
      <c r="O175" s="232">
        <v>0.11234089651355839</v>
      </c>
      <c r="P175" s="239">
        <v>0.18846228344639249</v>
      </c>
      <c r="Q175" s="336">
        <v>0.17289246145186002</v>
      </c>
      <c r="R175" s="230">
        <v>0.33643410852713179</v>
      </c>
      <c r="S175" s="231">
        <v>0.17485265225933203</v>
      </c>
      <c r="T175" s="231">
        <v>0.17677198975234842</v>
      </c>
      <c r="U175" s="231">
        <v>0.11164465786314526</v>
      </c>
      <c r="V175" s="257">
        <v>0.10940919037199125</v>
      </c>
      <c r="W175" s="518">
        <v>0.17420027816411682</v>
      </c>
      <c r="X175" s="245">
        <v>0.14699999999999999</v>
      </c>
      <c r="Y175" s="123">
        <v>0.1</v>
      </c>
      <c r="Z175" s="36">
        <v>0.09</v>
      </c>
    </row>
    <row r="176" spans="1:51" ht="31.5" x14ac:dyDescent="0.25">
      <c r="A176" s="37" t="s">
        <v>369</v>
      </c>
      <c r="B176" s="5" t="s">
        <v>749</v>
      </c>
      <c r="C176" s="5" t="s">
        <v>750</v>
      </c>
      <c r="D176" s="370">
        <v>0.27586206896551724</v>
      </c>
      <c r="E176" s="371">
        <v>0.18421052631578946</v>
      </c>
      <c r="F176" s="371">
        <v>0.21621621621621623</v>
      </c>
      <c r="G176" s="371">
        <v>0.23529411764705882</v>
      </c>
      <c r="H176" s="1549">
        <v>0.14285714285714285</v>
      </c>
      <c r="I176" s="239">
        <v>0.26153846153846155</v>
      </c>
      <c r="J176" s="336">
        <v>0.27922096126521051</v>
      </c>
      <c r="K176" s="230">
        <v>0.22038152610441772</v>
      </c>
      <c r="L176" s="231">
        <v>0.10493827160493829</v>
      </c>
      <c r="M176" s="231">
        <v>0.13414634146341461</v>
      </c>
      <c r="N176" s="231">
        <v>0.11036036036036036</v>
      </c>
      <c r="O176" s="232">
        <v>0.20416666666666669</v>
      </c>
      <c r="P176" s="239">
        <v>0.15479863323995954</v>
      </c>
      <c r="Q176" s="336">
        <v>0.30846222569983589</v>
      </c>
      <c r="R176" s="230">
        <v>0.23404255319148937</v>
      </c>
      <c r="S176" s="231">
        <v>0.125</v>
      </c>
      <c r="T176" s="231">
        <v>0.14925373134328357</v>
      </c>
      <c r="U176" s="231">
        <v>0.15151515151515152</v>
      </c>
      <c r="V176" s="257">
        <v>0.23529411764705882</v>
      </c>
      <c r="W176" s="518">
        <v>0.22641509433962265</v>
      </c>
      <c r="X176" s="245">
        <v>0.20100000000000001</v>
      </c>
      <c r="Y176" s="123">
        <v>0.17</v>
      </c>
      <c r="Z176" s="36">
        <v>0.17</v>
      </c>
    </row>
    <row r="177" spans="1:26" ht="31.5" x14ac:dyDescent="0.25">
      <c r="A177" s="37" t="s">
        <v>369</v>
      </c>
      <c r="B177" s="5" t="s">
        <v>751</v>
      </c>
      <c r="C177" s="5" t="s">
        <v>752</v>
      </c>
      <c r="D177" s="370">
        <v>0.32258064516129031</v>
      </c>
      <c r="E177" s="371">
        <v>0.19607843137254902</v>
      </c>
      <c r="F177" s="371">
        <v>0.23076923076923078</v>
      </c>
      <c r="G177" s="371">
        <v>0.28000000000000003</v>
      </c>
      <c r="H177" s="1549">
        <v>0.16666666666666666</v>
      </c>
      <c r="I177" s="239">
        <v>0.28640776699029125</v>
      </c>
      <c r="J177" s="336">
        <v>0.21951912860823494</v>
      </c>
      <c r="K177" s="230">
        <v>0.29487179487179482</v>
      </c>
      <c r="L177" s="231">
        <v>9.8484848484848508E-2</v>
      </c>
      <c r="M177" s="231">
        <v>0.1607142857142857</v>
      </c>
      <c r="N177" s="231">
        <v>0.13095238095238096</v>
      </c>
      <c r="O177" s="232">
        <v>0.23717948717948723</v>
      </c>
      <c r="P177" s="239">
        <v>0.18444055944055943</v>
      </c>
      <c r="Q177" s="336">
        <v>0.27577252511795741</v>
      </c>
      <c r="R177" s="230">
        <v>0.30158730158730157</v>
      </c>
      <c r="S177" s="231">
        <v>0.10869565217391304</v>
      </c>
      <c r="T177" s="231">
        <v>0.18181818181818182</v>
      </c>
      <c r="U177" s="231">
        <v>0.2</v>
      </c>
      <c r="V177" s="257">
        <v>0.2857142857142857</v>
      </c>
      <c r="W177" s="518">
        <v>0.25974025974025972</v>
      </c>
      <c r="X177" s="245">
        <v>0.26800000000000002</v>
      </c>
      <c r="Y177" s="123">
        <v>0.25</v>
      </c>
      <c r="Z177" s="36">
        <v>0.18</v>
      </c>
    </row>
    <row r="178" spans="1:26" ht="47.25" x14ac:dyDescent="0.25">
      <c r="A178" s="37" t="s">
        <v>369</v>
      </c>
      <c r="B178" s="5" t="s">
        <v>753</v>
      </c>
      <c r="C178" s="5" t="s">
        <v>754</v>
      </c>
      <c r="D178" s="370">
        <v>0.16666666666666666</v>
      </c>
      <c r="E178" s="371">
        <v>0</v>
      </c>
      <c r="F178" s="371">
        <v>0</v>
      </c>
      <c r="G178" s="371">
        <v>0</v>
      </c>
      <c r="H178" s="1549">
        <v>0</v>
      </c>
      <c r="I178" s="239">
        <v>0.15384615384615385</v>
      </c>
      <c r="J178" s="336">
        <v>0.38839218401599801</v>
      </c>
      <c r="K178" s="230">
        <v>9.722222222222221E-2</v>
      </c>
      <c r="L178" s="231">
        <v>0</v>
      </c>
      <c r="M178" s="231">
        <v>0</v>
      </c>
      <c r="N178" s="231">
        <v>0</v>
      </c>
      <c r="O178" s="232">
        <v>0</v>
      </c>
      <c r="P178" s="239">
        <v>1.9444444444444441E-2</v>
      </c>
      <c r="Q178" s="336">
        <v>0.37415909090909089</v>
      </c>
      <c r="R178" s="230">
        <v>0.1</v>
      </c>
      <c r="S178" s="231">
        <v>0</v>
      </c>
      <c r="T178" s="231">
        <v>0</v>
      </c>
      <c r="U178" s="231">
        <v>0</v>
      </c>
      <c r="V178" s="257">
        <v>0</v>
      </c>
      <c r="W178" s="518">
        <v>9.0909090909090912E-2</v>
      </c>
      <c r="X178" s="245">
        <v>0.12</v>
      </c>
      <c r="Y178" s="123">
        <v>0.15</v>
      </c>
      <c r="Z178" s="36">
        <v>0.08</v>
      </c>
    </row>
    <row r="179" spans="1:26" ht="20.100000000000001" customHeight="1" x14ac:dyDescent="0.25">
      <c r="A179" s="2474" t="s">
        <v>755</v>
      </c>
      <c r="B179" s="2475"/>
      <c r="C179" s="2475"/>
      <c r="D179" s="931"/>
      <c r="E179" s="932"/>
      <c r="F179" s="932"/>
      <c r="G179" s="932"/>
      <c r="H179" s="933"/>
      <c r="I179" s="934"/>
      <c r="J179" s="1554"/>
      <c r="K179" s="1137"/>
      <c r="L179" s="1132"/>
      <c r="M179" s="1132"/>
      <c r="N179" s="1132"/>
      <c r="O179" s="1133"/>
      <c r="P179" s="1134"/>
      <c r="Q179" s="1365"/>
      <c r="R179" s="1137"/>
      <c r="S179" s="1132"/>
      <c r="T179" s="1132"/>
      <c r="U179" s="1132"/>
      <c r="V179" s="1188"/>
      <c r="W179" s="1370"/>
      <c r="X179" s="2003"/>
      <c r="Y179" s="1371"/>
      <c r="Z179" s="1187"/>
    </row>
    <row r="180" spans="1:26" x14ac:dyDescent="0.25">
      <c r="A180" s="37" t="s">
        <v>369</v>
      </c>
      <c r="B180" s="5" t="s">
        <v>756</v>
      </c>
      <c r="C180" s="5" t="s">
        <v>748</v>
      </c>
      <c r="D180" s="230">
        <v>0.93958521190261513</v>
      </c>
      <c r="E180" s="231">
        <v>0.98512742762255423</v>
      </c>
      <c r="F180" s="231">
        <v>0.9903100129865805</v>
      </c>
      <c r="G180" s="231">
        <v>0.9863288370397375</v>
      </c>
      <c r="H180" s="257">
        <v>0.98814050334962888</v>
      </c>
      <c r="I180" s="239">
        <v>0.98307155559779003</v>
      </c>
      <c r="J180" s="336">
        <v>0.86782480487035929</v>
      </c>
      <c r="K180" s="230">
        <v>0.92943471690875734</v>
      </c>
      <c r="L180" s="231">
        <v>0.99144521626742443</v>
      </c>
      <c r="M180" s="231">
        <v>0.99190853415369851</v>
      </c>
      <c r="N180" s="231">
        <v>0.98966126485365857</v>
      </c>
      <c r="O180" s="232">
        <v>0.98985567400434826</v>
      </c>
      <c r="P180" s="239">
        <v>0.97846108123757747</v>
      </c>
      <c r="Q180" s="336">
        <v>0.87782556707284465</v>
      </c>
      <c r="R180" s="230">
        <v>0.93023255813953487</v>
      </c>
      <c r="S180" s="231">
        <v>0.99214145383104124</v>
      </c>
      <c r="T180" s="231">
        <v>0.99274124679760889</v>
      </c>
      <c r="U180" s="231">
        <v>0.9891956782713085</v>
      </c>
      <c r="V180" s="257">
        <v>0.99124726477024072</v>
      </c>
      <c r="W180" s="518">
        <v>0.98487482614742694</v>
      </c>
      <c r="X180" s="2004"/>
      <c r="Y180" s="535"/>
      <c r="Z180" s="536"/>
    </row>
    <row r="181" spans="1:26" x14ac:dyDescent="0.25">
      <c r="A181" s="37" t="s">
        <v>369</v>
      </c>
      <c r="B181" s="5" t="s">
        <v>757</v>
      </c>
      <c r="C181" s="5" t="s">
        <v>748</v>
      </c>
      <c r="D181" s="230">
        <v>1.1722272317403066E-2</v>
      </c>
      <c r="E181" s="231">
        <v>3.8986354775828458E-3</v>
      </c>
      <c r="F181" s="231">
        <v>1.3652559022343577E-3</v>
      </c>
      <c r="G181" s="231">
        <v>4.1013488880787454E-3</v>
      </c>
      <c r="H181" s="257">
        <v>3.2590983161325366E-3</v>
      </c>
      <c r="I181" s="239">
        <v>3.6246147998316661E-3</v>
      </c>
      <c r="J181" s="336">
        <v>1.8305921625558785E-2</v>
      </c>
      <c r="K181" s="230">
        <v>1.2852251745148419E-2</v>
      </c>
      <c r="L181" s="231">
        <v>3.2131056823681611E-3</v>
      </c>
      <c r="M181" s="231">
        <v>6.8870393958771377E-4</v>
      </c>
      <c r="N181" s="231">
        <v>3.4128584458348768E-3</v>
      </c>
      <c r="O181" s="232">
        <v>3.3209777170846648E-3</v>
      </c>
      <c r="P181" s="239">
        <v>4.6975795060047671E-3</v>
      </c>
      <c r="Q181" s="336">
        <v>1.6995158028210011E-2</v>
      </c>
      <c r="R181" s="230">
        <v>1.2403100775193798E-2</v>
      </c>
      <c r="S181" s="231">
        <v>3.929273084479371E-3</v>
      </c>
      <c r="T181" s="231">
        <v>4.2698548249359521E-4</v>
      </c>
      <c r="U181" s="231">
        <v>3.6014405762304922E-3</v>
      </c>
      <c r="V181" s="257">
        <v>2.1881838074398249E-3</v>
      </c>
      <c r="W181" s="518">
        <v>3.1293463143254518E-3</v>
      </c>
      <c r="X181" s="2004"/>
      <c r="Y181" s="535"/>
      <c r="Z181" s="536"/>
    </row>
    <row r="182" spans="1:26" x14ac:dyDescent="0.25">
      <c r="A182" s="37" t="s">
        <v>369</v>
      </c>
      <c r="B182" s="45" t="s">
        <v>758</v>
      </c>
      <c r="C182" s="45" t="s">
        <v>748</v>
      </c>
      <c r="D182" s="1550">
        <v>9.017132551848512E-3</v>
      </c>
      <c r="E182" s="1551">
        <v>6.5699227492599811E-3</v>
      </c>
      <c r="F182" s="1551">
        <v>1.5983483733475407E-3</v>
      </c>
      <c r="G182" s="1551">
        <v>0</v>
      </c>
      <c r="H182" s="1552">
        <v>1.810610175629187E-3</v>
      </c>
      <c r="I182" s="1553">
        <v>3.108752019331279E-3</v>
      </c>
      <c r="J182" s="1555">
        <v>6.1773130762158386E-3</v>
      </c>
      <c r="K182" s="230">
        <v>1.0757396040038785E-2</v>
      </c>
      <c r="L182" s="231">
        <v>2.6280305162643732E-3</v>
      </c>
      <c r="M182" s="231">
        <v>1.4860740191907833E-3</v>
      </c>
      <c r="N182" s="231">
        <v>7.9348031531375834E-4</v>
      </c>
      <c r="O182" s="232">
        <v>1.813928443977047E-4</v>
      </c>
      <c r="P182" s="239">
        <v>3.1692747470410806E-3</v>
      </c>
      <c r="Q182" s="336">
        <v>6.8091534440090059E-3</v>
      </c>
      <c r="R182" s="230">
        <v>9.3023255813953487E-3</v>
      </c>
      <c r="S182" s="231">
        <v>9.8231827111984276E-4</v>
      </c>
      <c r="T182" s="231">
        <v>1.2809564474807857E-3</v>
      </c>
      <c r="U182" s="231">
        <v>0</v>
      </c>
      <c r="V182" s="257">
        <v>0</v>
      </c>
      <c r="W182" s="518">
        <v>1.7385257301808068E-3</v>
      </c>
      <c r="X182" s="2004"/>
      <c r="Y182" s="535"/>
      <c r="Z182" s="536"/>
    </row>
    <row r="183" spans="1:26" x14ac:dyDescent="0.25">
      <c r="A183" s="37" t="s">
        <v>369</v>
      </c>
      <c r="B183" s="5" t="s">
        <v>759</v>
      </c>
      <c r="C183" s="5" t="s">
        <v>748</v>
      </c>
      <c r="D183" s="230">
        <v>0</v>
      </c>
      <c r="E183" s="231">
        <v>0</v>
      </c>
      <c r="F183" s="231">
        <v>0</v>
      </c>
      <c r="G183" s="231">
        <v>2.8253736784542472E-3</v>
      </c>
      <c r="H183" s="257">
        <v>5.1602390005431832E-3</v>
      </c>
      <c r="I183" s="239">
        <v>2.1313278036463354E-3</v>
      </c>
      <c r="J183" s="336">
        <v>2.8538509951994546E-2</v>
      </c>
      <c r="K183" s="230">
        <v>0</v>
      </c>
      <c r="L183" s="231">
        <v>0</v>
      </c>
      <c r="M183" s="231">
        <v>1.7299911475916073E-3</v>
      </c>
      <c r="N183" s="231">
        <v>1.1680197160170507E-3</v>
      </c>
      <c r="O183" s="232">
        <v>5.5349628618077745E-3</v>
      </c>
      <c r="P183" s="239">
        <v>1.6865947450832863E-3</v>
      </c>
      <c r="Q183" s="336">
        <v>2.3075611838020996E-2</v>
      </c>
      <c r="R183" s="230">
        <v>0</v>
      </c>
      <c r="S183" s="231">
        <v>0</v>
      </c>
      <c r="T183" s="231">
        <v>1.7079419299743809E-3</v>
      </c>
      <c r="U183" s="231">
        <v>0</v>
      </c>
      <c r="V183" s="257">
        <v>5.4704595185995622E-3</v>
      </c>
      <c r="W183" s="518">
        <v>1.5646731571627259E-3</v>
      </c>
      <c r="X183" s="2004"/>
      <c r="Y183" s="535"/>
      <c r="Z183" s="536"/>
    </row>
    <row r="184" spans="1:26" x14ac:dyDescent="0.25">
      <c r="A184" s="37" t="s">
        <v>369</v>
      </c>
      <c r="B184" s="5" t="s">
        <v>760</v>
      </c>
      <c r="C184" s="5" t="s">
        <v>748</v>
      </c>
      <c r="D184" s="230">
        <v>8.6306840139121471E-3</v>
      </c>
      <c r="E184" s="231">
        <v>0</v>
      </c>
      <c r="F184" s="231">
        <v>0</v>
      </c>
      <c r="G184" s="231">
        <v>0</v>
      </c>
      <c r="H184" s="257">
        <v>0</v>
      </c>
      <c r="I184" s="239">
        <v>9.0954753404015587E-4</v>
      </c>
      <c r="J184" s="336">
        <v>3.5999288863778288E-4</v>
      </c>
      <c r="K184" s="230">
        <v>9.7050319669183607E-3</v>
      </c>
      <c r="L184" s="231">
        <v>0</v>
      </c>
      <c r="M184" s="231">
        <v>2.4408230428619421E-4</v>
      </c>
      <c r="N184" s="231">
        <v>2.7763240438254486E-3</v>
      </c>
      <c r="O184" s="232">
        <v>9.1074681238615665E-5</v>
      </c>
      <c r="P184" s="239">
        <v>2.5633025992537238E-3</v>
      </c>
      <c r="Q184" s="336">
        <v>4.228380889906074E-4</v>
      </c>
      <c r="R184" s="230">
        <v>1.0852713178294573E-2</v>
      </c>
      <c r="S184" s="231">
        <v>0</v>
      </c>
      <c r="T184" s="231">
        <v>4.2698548249359521E-4</v>
      </c>
      <c r="U184" s="231">
        <v>0</v>
      </c>
      <c r="V184" s="257">
        <v>0</v>
      </c>
      <c r="W184" s="518">
        <v>1.3908205841446453E-3</v>
      </c>
      <c r="X184" s="2004"/>
      <c r="Y184" s="535"/>
      <c r="Z184" s="536"/>
    </row>
    <row r="185" spans="1:26" x14ac:dyDescent="0.25">
      <c r="A185" s="37" t="s">
        <v>369</v>
      </c>
      <c r="B185" s="5" t="s">
        <v>761</v>
      </c>
      <c r="C185" s="5" t="s">
        <v>748</v>
      </c>
      <c r="D185" s="230">
        <v>6.6984413242303234E-3</v>
      </c>
      <c r="E185" s="231">
        <v>1.5883329723485669E-3</v>
      </c>
      <c r="F185" s="231">
        <v>3.9958709333688517E-4</v>
      </c>
      <c r="G185" s="231">
        <v>1.0936930368209989E-3</v>
      </c>
      <c r="H185" s="257">
        <v>0</v>
      </c>
      <c r="I185" s="239">
        <v>1.3303829602378399E-3</v>
      </c>
      <c r="J185" s="336">
        <v>3.3094773896553631E-2</v>
      </c>
      <c r="K185" s="230">
        <v>8.0024397503355733E-3</v>
      </c>
      <c r="L185" s="231">
        <v>2.9861196505738416E-4</v>
      </c>
      <c r="M185" s="231">
        <v>4.1545906019874374E-4</v>
      </c>
      <c r="N185" s="231">
        <v>3.8084410914032896E-4</v>
      </c>
      <c r="O185" s="232">
        <v>0</v>
      </c>
      <c r="P185" s="239">
        <v>1.8194709769464058E-3</v>
      </c>
      <c r="Q185" s="336">
        <v>3.3828053811916177E-2</v>
      </c>
      <c r="R185" s="230">
        <v>7.7519379844961239E-3</v>
      </c>
      <c r="S185" s="231">
        <v>0</v>
      </c>
      <c r="T185" s="231">
        <v>4.2698548249359521E-4</v>
      </c>
      <c r="U185" s="231">
        <v>1.2004801920768306E-3</v>
      </c>
      <c r="V185" s="257">
        <v>0</v>
      </c>
      <c r="W185" s="518">
        <v>1.2169680111265646E-3</v>
      </c>
      <c r="X185" s="2004"/>
      <c r="Y185" s="535"/>
      <c r="Z185" s="536"/>
    </row>
    <row r="186" spans="1:26" x14ac:dyDescent="0.25">
      <c r="A186" s="37" t="s">
        <v>369</v>
      </c>
      <c r="B186" s="5" t="s">
        <v>762</v>
      </c>
      <c r="C186" s="5" t="s">
        <v>748</v>
      </c>
      <c r="D186" s="230">
        <v>4.6373824552363779E-3</v>
      </c>
      <c r="E186" s="231">
        <v>0</v>
      </c>
      <c r="F186" s="231">
        <v>2.4308214844660516E-3</v>
      </c>
      <c r="G186" s="231">
        <v>2.3696682464454974E-3</v>
      </c>
      <c r="H186" s="257">
        <v>1.0863661053775121E-3</v>
      </c>
      <c r="I186" s="239">
        <v>1.8462457407382269E-3</v>
      </c>
      <c r="J186" s="336">
        <v>4.0824316555637709E-2</v>
      </c>
      <c r="K186" s="230">
        <v>4.5924979413909557E-3</v>
      </c>
      <c r="L186" s="231">
        <v>0</v>
      </c>
      <c r="M186" s="231">
        <v>1.8653191346515883E-3</v>
      </c>
      <c r="N186" s="231">
        <v>6.6467618878900115E-4</v>
      </c>
      <c r="O186" s="232">
        <v>0</v>
      </c>
      <c r="P186" s="239">
        <v>1.424498652966309E-3</v>
      </c>
      <c r="Q186" s="336">
        <v>3.7541854421378439E-2</v>
      </c>
      <c r="R186" s="230">
        <v>3.1007751937984496E-3</v>
      </c>
      <c r="S186" s="231">
        <v>0</v>
      </c>
      <c r="T186" s="231">
        <v>1.2809564474807857E-3</v>
      </c>
      <c r="U186" s="231">
        <v>1.2004801920768306E-3</v>
      </c>
      <c r="V186" s="257">
        <v>0</v>
      </c>
      <c r="W186" s="518">
        <v>1.043115438108484E-3</v>
      </c>
      <c r="X186" s="2004"/>
      <c r="Y186" s="535"/>
      <c r="Z186" s="536"/>
    </row>
    <row r="187" spans="1:26" x14ac:dyDescent="0.25">
      <c r="A187" s="37" t="s">
        <v>369</v>
      </c>
      <c r="B187" s="5" t="s">
        <v>763</v>
      </c>
      <c r="C187" s="5" t="s">
        <v>748</v>
      </c>
      <c r="D187" s="230">
        <v>1.9708875434754414E-2</v>
      </c>
      <c r="E187" s="231">
        <v>2.81568117825437E-3</v>
      </c>
      <c r="F187" s="231">
        <v>3.895974160034732E-3</v>
      </c>
      <c r="G187" s="231">
        <v>3.2810791104629367E-3</v>
      </c>
      <c r="H187" s="257">
        <v>5.4318305268863387E-4</v>
      </c>
      <c r="I187" s="239">
        <v>3.9775735443845495E-3</v>
      </c>
      <c r="J187" s="336">
        <v>4.8743671350424357E-3</v>
      </c>
      <c r="K187" s="230">
        <v>2.4655665647410552E-2</v>
      </c>
      <c r="L187" s="231">
        <v>2.4150355688856728E-3</v>
      </c>
      <c r="M187" s="231">
        <v>1.661836240794975E-3</v>
      </c>
      <c r="N187" s="231">
        <v>1.1425323274209872E-3</v>
      </c>
      <c r="O187" s="232">
        <v>1.0159178911229392E-3</v>
      </c>
      <c r="P187" s="239">
        <v>6.178197535127025E-3</v>
      </c>
      <c r="Q187" s="336">
        <v>3.5017632946300749E-3</v>
      </c>
      <c r="R187" s="230">
        <v>2.635658914728678E-2</v>
      </c>
      <c r="S187" s="231">
        <v>2.9469548133596035E-3</v>
      </c>
      <c r="T187" s="231">
        <v>1.7079419299741438E-3</v>
      </c>
      <c r="U187" s="231">
        <v>4.8019207683073217E-3</v>
      </c>
      <c r="V187" s="257">
        <v>1.094091903719896E-3</v>
      </c>
      <c r="W187" s="518">
        <v>5.041724617524339E-3</v>
      </c>
      <c r="X187" s="2004"/>
      <c r="Y187" s="535"/>
      <c r="Z187" s="536"/>
    </row>
    <row r="188" spans="1:26" ht="20.100000000000001" customHeight="1" x14ac:dyDescent="0.25">
      <c r="A188" s="2474" t="s">
        <v>764</v>
      </c>
      <c r="B188" s="2475"/>
      <c r="C188" s="2475"/>
      <c r="D188" s="1372"/>
      <c r="E188" s="1373"/>
      <c r="F188" s="1373"/>
      <c r="G188" s="1373"/>
      <c r="H188" s="1374"/>
      <c r="I188" s="1375"/>
      <c r="J188" s="1556"/>
      <c r="K188" s="1376"/>
      <c r="L188" s="1377"/>
      <c r="M188" s="1377"/>
      <c r="N188" s="1377"/>
      <c r="O188" s="1378"/>
      <c r="P188" s="1379"/>
      <c r="Q188" s="1380"/>
      <c r="R188" s="1381"/>
      <c r="S188" s="1382"/>
      <c r="T188" s="1382"/>
      <c r="U188" s="1382"/>
      <c r="V188" s="1383"/>
      <c r="W188" s="1384"/>
      <c r="X188" s="2003"/>
      <c r="Y188" s="1371"/>
      <c r="Z188" s="1187"/>
    </row>
    <row r="189" spans="1:26" ht="31.5" x14ac:dyDescent="0.25">
      <c r="A189" s="37" t="s">
        <v>369</v>
      </c>
      <c r="B189" s="5" t="s">
        <v>756</v>
      </c>
      <c r="C189" s="5" t="s">
        <v>765</v>
      </c>
      <c r="D189" s="230">
        <v>0.93076248904469772</v>
      </c>
      <c r="E189" s="231">
        <v>0.97306397306397308</v>
      </c>
      <c r="F189" s="231">
        <v>0.98218029350104818</v>
      </c>
      <c r="G189" s="231">
        <v>0.967741935483871</v>
      </c>
      <c r="H189" s="257">
        <v>1</v>
      </c>
      <c r="I189" s="239">
        <v>0.95900142074284556</v>
      </c>
      <c r="J189" s="336">
        <v>0.95731729987244696</v>
      </c>
      <c r="K189" s="230">
        <v>0.91779875097017882</v>
      </c>
      <c r="L189" s="231">
        <v>0.97919314280072089</v>
      </c>
      <c r="M189" s="231">
        <v>0.9792617607013373</v>
      </c>
      <c r="N189" s="231">
        <v>0.95640048988213611</v>
      </c>
      <c r="O189" s="232">
        <v>1</v>
      </c>
      <c r="P189" s="239">
        <v>0.96653082887087471</v>
      </c>
      <c r="Q189" s="336">
        <v>0.95950737017398435</v>
      </c>
      <c r="R189" s="230">
        <v>0.91411042944785281</v>
      </c>
      <c r="S189" s="231">
        <v>0.96923076923076923</v>
      </c>
      <c r="T189" s="231">
        <v>0.9850746268656716</v>
      </c>
      <c r="U189" s="231">
        <v>0.94117647058823528</v>
      </c>
      <c r="V189" s="257">
        <v>1</v>
      </c>
      <c r="W189" s="518">
        <v>0.94765840220385678</v>
      </c>
      <c r="X189" s="2004"/>
      <c r="Y189" s="535"/>
      <c r="Z189" s="536"/>
    </row>
    <row r="190" spans="1:26" ht="31.5" x14ac:dyDescent="0.25">
      <c r="A190" s="37" t="s">
        <v>369</v>
      </c>
      <c r="B190" s="5" t="s">
        <v>757</v>
      </c>
      <c r="C190" s="5" t="s">
        <v>765</v>
      </c>
      <c r="D190" s="230">
        <v>1.3146362839614375E-2</v>
      </c>
      <c r="E190" s="231">
        <v>1.3468013468013467E-2</v>
      </c>
      <c r="F190" s="231">
        <v>0</v>
      </c>
      <c r="G190" s="231">
        <v>0</v>
      </c>
      <c r="H190" s="257">
        <v>0</v>
      </c>
      <c r="I190" s="239">
        <v>8.5244570732697384E-3</v>
      </c>
      <c r="J190" s="336">
        <v>0</v>
      </c>
      <c r="K190" s="230">
        <v>1.4230071860115856E-2</v>
      </c>
      <c r="L190" s="231">
        <v>6.2754409769335143E-3</v>
      </c>
      <c r="M190" s="231">
        <v>0</v>
      </c>
      <c r="N190" s="231">
        <v>1.0775159829664835E-2</v>
      </c>
      <c r="O190" s="232">
        <v>0</v>
      </c>
      <c r="P190" s="239">
        <v>6.2561345333428412E-3</v>
      </c>
      <c r="Q190" s="336">
        <v>0</v>
      </c>
      <c r="R190" s="230">
        <v>1.2269938650306749E-2</v>
      </c>
      <c r="S190" s="231">
        <v>1.5384615384615385E-2</v>
      </c>
      <c r="T190" s="231">
        <v>0</v>
      </c>
      <c r="U190" s="231">
        <v>2.9411764705882353E-2</v>
      </c>
      <c r="V190" s="257">
        <v>0</v>
      </c>
      <c r="W190" s="518">
        <v>1.1019283746556474E-2</v>
      </c>
      <c r="X190" s="2004"/>
      <c r="Y190" s="535"/>
      <c r="Z190" s="536"/>
    </row>
    <row r="191" spans="1:26" ht="31.5" x14ac:dyDescent="0.25">
      <c r="A191" s="37" t="s">
        <v>369</v>
      </c>
      <c r="B191" s="5" t="s">
        <v>758</v>
      </c>
      <c r="C191" s="5" t="s">
        <v>765</v>
      </c>
      <c r="D191" s="1550">
        <v>5.2585451358457495E-3</v>
      </c>
      <c r="E191" s="1551">
        <v>0</v>
      </c>
      <c r="F191" s="1551">
        <v>0</v>
      </c>
      <c r="G191" s="1551">
        <v>0</v>
      </c>
      <c r="H191" s="1552">
        <v>0</v>
      </c>
      <c r="I191" s="1553">
        <v>2.4355591637913541E-3</v>
      </c>
      <c r="J191" s="1555">
        <v>0</v>
      </c>
      <c r="K191" s="230">
        <v>5.9108818145603452E-3</v>
      </c>
      <c r="L191" s="231">
        <v>0</v>
      </c>
      <c r="M191" s="231">
        <v>0</v>
      </c>
      <c r="N191" s="231">
        <v>0</v>
      </c>
      <c r="O191" s="232">
        <v>0</v>
      </c>
      <c r="P191" s="239">
        <v>1.1821763629120689E-3</v>
      </c>
      <c r="Q191" s="336">
        <v>3.0148639036178371E-2</v>
      </c>
      <c r="R191" s="230">
        <v>6.1349693251533744E-3</v>
      </c>
      <c r="S191" s="231">
        <v>0</v>
      </c>
      <c r="T191" s="231">
        <v>0</v>
      </c>
      <c r="U191" s="231">
        <v>0</v>
      </c>
      <c r="V191" s="257">
        <v>0</v>
      </c>
      <c r="W191" s="518">
        <v>2.7548209366391185E-3</v>
      </c>
      <c r="X191" s="2004"/>
      <c r="Y191" s="535"/>
      <c r="Z191" s="536"/>
    </row>
    <row r="192" spans="1:26" ht="31.5" x14ac:dyDescent="0.25">
      <c r="A192" s="37" t="s">
        <v>369</v>
      </c>
      <c r="B192" s="5" t="s">
        <v>759</v>
      </c>
      <c r="C192" s="5" t="s">
        <v>765</v>
      </c>
      <c r="D192" s="230">
        <v>0</v>
      </c>
      <c r="E192" s="231">
        <v>0</v>
      </c>
      <c r="F192" s="231">
        <v>0</v>
      </c>
      <c r="G192" s="231">
        <v>0</v>
      </c>
      <c r="H192" s="257">
        <v>0</v>
      </c>
      <c r="I192" s="239">
        <v>0</v>
      </c>
      <c r="J192" s="336">
        <v>0</v>
      </c>
      <c r="K192" s="230">
        <v>0</v>
      </c>
      <c r="L192" s="231">
        <v>0</v>
      </c>
      <c r="M192" s="231">
        <v>0</v>
      </c>
      <c r="N192" s="231">
        <v>0</v>
      </c>
      <c r="O192" s="232">
        <v>0</v>
      </c>
      <c r="P192" s="239">
        <v>0</v>
      </c>
      <c r="Q192" s="336">
        <v>0</v>
      </c>
      <c r="R192" s="230">
        <v>0</v>
      </c>
      <c r="S192" s="231">
        <v>0</v>
      </c>
      <c r="T192" s="231">
        <v>0</v>
      </c>
      <c r="U192" s="231">
        <v>0</v>
      </c>
      <c r="V192" s="257">
        <v>0</v>
      </c>
      <c r="W192" s="518">
        <v>0</v>
      </c>
      <c r="X192" s="2004"/>
      <c r="Y192" s="535"/>
      <c r="Z192" s="536"/>
    </row>
    <row r="193" spans="1:56" ht="31.5" x14ac:dyDescent="0.25">
      <c r="A193" s="37" t="s">
        <v>369</v>
      </c>
      <c r="B193" s="5" t="s">
        <v>760</v>
      </c>
      <c r="C193" s="5" t="s">
        <v>765</v>
      </c>
      <c r="D193" s="230">
        <v>5.2585451358457495E-3</v>
      </c>
      <c r="E193" s="231">
        <v>0</v>
      </c>
      <c r="F193" s="231">
        <v>0</v>
      </c>
      <c r="G193" s="231">
        <v>0</v>
      </c>
      <c r="H193" s="257">
        <v>0</v>
      </c>
      <c r="I193" s="239">
        <v>2.4355591637913541E-3</v>
      </c>
      <c r="J193" s="336">
        <v>1.3903504344680816E-2</v>
      </c>
      <c r="K193" s="230">
        <v>5.9108818145603452E-3</v>
      </c>
      <c r="L193" s="231">
        <v>0</v>
      </c>
      <c r="M193" s="231">
        <v>0</v>
      </c>
      <c r="N193" s="231">
        <v>0</v>
      </c>
      <c r="O193" s="232">
        <v>0</v>
      </c>
      <c r="P193" s="239">
        <v>1.1821763629120689E-3</v>
      </c>
      <c r="Q193" s="336">
        <v>0</v>
      </c>
      <c r="R193" s="230">
        <v>6.1349693251533744E-3</v>
      </c>
      <c r="S193" s="231">
        <v>0</v>
      </c>
      <c r="T193" s="231">
        <v>0</v>
      </c>
      <c r="U193" s="231">
        <v>0</v>
      </c>
      <c r="V193" s="257">
        <v>0</v>
      </c>
      <c r="W193" s="518">
        <v>2.7548209366391185E-3</v>
      </c>
      <c r="X193" s="2004"/>
      <c r="Y193" s="535"/>
      <c r="Z193" s="536"/>
    </row>
    <row r="194" spans="1:56" ht="31.5" x14ac:dyDescent="0.25">
      <c r="A194" s="37" t="s">
        <v>369</v>
      </c>
      <c r="B194" s="5" t="s">
        <v>761</v>
      </c>
      <c r="C194" s="5" t="s">
        <v>765</v>
      </c>
      <c r="D194" s="230">
        <v>1.577563540753725E-2</v>
      </c>
      <c r="E194" s="231">
        <v>0</v>
      </c>
      <c r="F194" s="231">
        <v>0</v>
      </c>
      <c r="G194" s="231">
        <v>0</v>
      </c>
      <c r="H194" s="257">
        <v>0</v>
      </c>
      <c r="I194" s="239">
        <v>7.3066774913740614E-3</v>
      </c>
      <c r="J194" s="336">
        <v>0</v>
      </c>
      <c r="K194" s="230">
        <v>1.320182133910903E-2</v>
      </c>
      <c r="L194" s="231">
        <v>0</v>
      </c>
      <c r="M194" s="231">
        <v>0</v>
      </c>
      <c r="N194" s="231">
        <v>0</v>
      </c>
      <c r="O194" s="232">
        <v>0</v>
      </c>
      <c r="P194" s="239">
        <v>2.640364267821806E-3</v>
      </c>
      <c r="Q194" s="336">
        <v>0</v>
      </c>
      <c r="R194" s="230">
        <v>6.1349693251533744E-3</v>
      </c>
      <c r="S194" s="231">
        <v>0</v>
      </c>
      <c r="T194" s="231">
        <v>0</v>
      </c>
      <c r="U194" s="231">
        <v>0</v>
      </c>
      <c r="V194" s="257">
        <v>0</v>
      </c>
      <c r="W194" s="518">
        <v>2.7548209366391185E-3</v>
      </c>
      <c r="X194" s="2004"/>
      <c r="Y194" s="535"/>
      <c r="Z194" s="536"/>
    </row>
    <row r="195" spans="1:56" ht="31.5" x14ac:dyDescent="0.25">
      <c r="A195" s="37" t="s">
        <v>369</v>
      </c>
      <c r="B195" s="5" t="s">
        <v>762</v>
      </c>
      <c r="C195" s="5" t="s">
        <v>765</v>
      </c>
      <c r="D195" s="230">
        <v>5.2585451358457495E-3</v>
      </c>
      <c r="E195" s="231">
        <v>0</v>
      </c>
      <c r="F195" s="231">
        <v>1.2578616352201259E-2</v>
      </c>
      <c r="G195" s="231">
        <v>3.2258064516129031E-2</v>
      </c>
      <c r="H195" s="257">
        <v>0</v>
      </c>
      <c r="I195" s="239">
        <v>5.4800081185305462E-3</v>
      </c>
      <c r="J195" s="336">
        <v>0</v>
      </c>
      <c r="K195" s="230">
        <v>5.9108818145603452E-3</v>
      </c>
      <c r="L195" s="231">
        <v>0</v>
      </c>
      <c r="M195" s="231">
        <v>6.778449649754624E-3</v>
      </c>
      <c r="N195" s="231">
        <v>3.2824350288199008E-2</v>
      </c>
      <c r="O195" s="232">
        <v>0</v>
      </c>
      <c r="P195" s="239">
        <v>9.1027363505027971E-3</v>
      </c>
      <c r="Q195" s="336">
        <v>0</v>
      </c>
      <c r="R195" s="230">
        <v>6.1349693251533744E-3</v>
      </c>
      <c r="S195" s="231">
        <v>0</v>
      </c>
      <c r="T195" s="231">
        <v>0</v>
      </c>
      <c r="U195" s="231">
        <v>2.9411764705882353E-2</v>
      </c>
      <c r="V195" s="257">
        <v>0</v>
      </c>
      <c r="W195" s="518">
        <v>5.5096418732782371E-3</v>
      </c>
      <c r="X195" s="2004"/>
      <c r="Y195" s="535"/>
      <c r="Z195" s="536"/>
    </row>
    <row r="196" spans="1:56" ht="32.25" thickBot="1" x14ac:dyDescent="0.3">
      <c r="A196" s="38" t="s">
        <v>369</v>
      </c>
      <c r="B196" s="14" t="s">
        <v>766</v>
      </c>
      <c r="C196" s="14" t="s">
        <v>765</v>
      </c>
      <c r="D196" s="388">
        <v>2.4539877300613355E-2</v>
      </c>
      <c r="E196" s="333">
        <v>1.3468013468013407E-2</v>
      </c>
      <c r="F196" s="333">
        <v>5.24109014675056E-3</v>
      </c>
      <c r="G196" s="333">
        <v>0</v>
      </c>
      <c r="H196" s="530">
        <v>0</v>
      </c>
      <c r="I196" s="335">
        <v>1.4816318246397397E-2</v>
      </c>
      <c r="J196" s="341">
        <v>2.8779195782872257E-2</v>
      </c>
      <c r="K196" s="388">
        <v>3.703671038691525E-2</v>
      </c>
      <c r="L196" s="333">
        <v>1.4531416222345347E-2</v>
      </c>
      <c r="M196" s="333">
        <v>1.3959789648907992E-2</v>
      </c>
      <c r="N196" s="333">
        <v>0</v>
      </c>
      <c r="O196" s="391">
        <v>0</v>
      </c>
      <c r="P196" s="335">
        <v>1.3105583251633718E-2</v>
      </c>
      <c r="Q196" s="341">
        <v>1.0335657456503902E-2</v>
      </c>
      <c r="R196" s="388">
        <v>4.9079754601227044E-2</v>
      </c>
      <c r="S196" s="333">
        <v>1.5384615384615385E-2</v>
      </c>
      <c r="T196" s="333">
        <v>1.4925373134328358E-2</v>
      </c>
      <c r="U196" s="333">
        <v>0</v>
      </c>
      <c r="V196" s="530">
        <v>0</v>
      </c>
      <c r="W196" s="533">
        <v>2.7548209366391185E-2</v>
      </c>
      <c r="X196" s="537"/>
      <c r="Y196" s="538"/>
      <c r="Z196" s="539"/>
    </row>
    <row r="197" spans="1:56" ht="16.5" thickTop="1" x14ac:dyDescent="0.25">
      <c r="D197" s="9"/>
      <c r="E197" s="9"/>
      <c r="F197" s="9"/>
      <c r="G197" s="9"/>
      <c r="H197" s="9"/>
      <c r="I197" s="8"/>
      <c r="J197" s="8"/>
      <c r="K197" s="9"/>
      <c r="L197" s="9"/>
      <c r="M197" s="9"/>
      <c r="N197" s="9"/>
      <c r="O197" s="9"/>
      <c r="P197" s="9"/>
      <c r="Q197" s="60"/>
      <c r="R197" s="8"/>
      <c r="S197" s="9"/>
      <c r="T197" s="9"/>
      <c r="U197" s="9"/>
      <c r="V197" s="9"/>
      <c r="W197" s="9"/>
      <c r="X197" s="9"/>
      <c r="Y197" s="8"/>
      <c r="Z197" s="8"/>
      <c r="AA197" s="9"/>
      <c r="AB197" s="9"/>
      <c r="AC197" s="9"/>
      <c r="AD197" s="9"/>
      <c r="AE197" s="9"/>
      <c r="AF197" s="9"/>
      <c r="AG197" s="8"/>
      <c r="AH197" s="8"/>
      <c r="AI197" s="9"/>
    </row>
    <row r="198" spans="1:56" ht="16.5" thickBot="1" x14ac:dyDescent="0.3">
      <c r="D198" s="9"/>
      <c r="E198" s="9"/>
      <c r="F198" s="9"/>
      <c r="G198" s="9"/>
      <c r="H198" s="9"/>
      <c r="I198" s="8"/>
      <c r="J198" s="8"/>
      <c r="K198" s="9"/>
      <c r="L198" s="9"/>
      <c r="M198" s="9"/>
      <c r="N198" s="9"/>
      <c r="O198" s="9"/>
      <c r="P198" s="9"/>
      <c r="Q198" s="60"/>
      <c r="R198" s="8"/>
      <c r="S198" s="9"/>
      <c r="T198" s="9"/>
      <c r="U198" s="9"/>
      <c r="V198" s="9"/>
      <c r="W198" s="9"/>
      <c r="X198" s="9"/>
      <c r="Y198" s="8"/>
      <c r="Z198" s="8"/>
      <c r="AA198" s="9"/>
      <c r="AB198" s="9"/>
      <c r="AC198" s="9"/>
      <c r="AD198" s="9"/>
      <c r="AE198" s="9"/>
      <c r="AF198" s="9"/>
      <c r="AG198" s="8"/>
      <c r="AH198" s="8"/>
      <c r="AI198" s="9"/>
    </row>
    <row r="199" spans="1:56" ht="30" customHeight="1" thickTop="1" x14ac:dyDescent="0.25">
      <c r="A199" s="2445" t="s">
        <v>445</v>
      </c>
      <c r="B199" s="2444"/>
      <c r="C199" s="2444"/>
      <c r="D199" s="2459">
        <v>2023</v>
      </c>
      <c r="E199" s="2444"/>
      <c r="F199" s="2444"/>
      <c r="G199" s="2444"/>
      <c r="H199" s="2444"/>
      <c r="I199" s="2444"/>
      <c r="J199" s="2460"/>
      <c r="K199" s="2459">
        <v>2022</v>
      </c>
      <c r="L199" s="2444"/>
      <c r="M199" s="2444"/>
      <c r="N199" s="2444"/>
      <c r="O199" s="2444"/>
      <c r="P199" s="2444"/>
      <c r="Q199" s="2460"/>
      <c r="R199" s="2459">
        <v>2021</v>
      </c>
      <c r="S199" s="2444"/>
      <c r="T199" s="2444"/>
      <c r="U199" s="2444"/>
      <c r="V199" s="2444"/>
      <c r="W199" s="2444"/>
      <c r="X199" s="2460"/>
      <c r="Y199" s="2459">
        <v>2020</v>
      </c>
      <c r="Z199" s="2460"/>
      <c r="AA199" s="2459">
        <v>2019</v>
      </c>
      <c r="AB199" s="2460"/>
      <c r="AC199" s="2459">
        <v>2018</v>
      </c>
      <c r="AD199" s="2466"/>
      <c r="AE199" s="452"/>
      <c r="AF199" s="452"/>
      <c r="AG199" s="452"/>
      <c r="AH199" s="452"/>
      <c r="AI199" s="452"/>
      <c r="AJ199" s="452"/>
      <c r="AK199" s="452"/>
      <c r="AL199" s="452"/>
      <c r="AM199" s="452"/>
      <c r="AN199" s="452"/>
      <c r="AO199" s="452"/>
      <c r="AP199" s="452"/>
      <c r="AQ199" s="452"/>
      <c r="AR199" s="452"/>
      <c r="AS199" s="452"/>
      <c r="AT199" s="452"/>
      <c r="AU199" s="452"/>
      <c r="AV199" s="452"/>
      <c r="AW199" s="452"/>
      <c r="AX199" s="452"/>
      <c r="AY199" s="452"/>
      <c r="AZ199" s="452"/>
      <c r="BA199" s="452"/>
      <c r="BB199" s="452"/>
      <c r="BC199" s="452"/>
      <c r="BD199" s="452"/>
    </row>
    <row r="200" spans="1:56" ht="39.950000000000003" customHeight="1" x14ac:dyDescent="0.25">
      <c r="A200" s="69" t="s">
        <v>446</v>
      </c>
      <c r="B200" s="283" t="s">
        <v>447</v>
      </c>
      <c r="C200" s="283" t="s">
        <v>448</v>
      </c>
      <c r="D200" s="221" t="s">
        <v>449</v>
      </c>
      <c r="E200" s="222" t="s">
        <v>450</v>
      </c>
      <c r="F200" s="222" t="s">
        <v>451</v>
      </c>
      <c r="G200" s="222" t="s">
        <v>452</v>
      </c>
      <c r="H200" s="223" t="s">
        <v>508</v>
      </c>
      <c r="I200" s="224" t="s">
        <v>411</v>
      </c>
      <c r="J200" s="490" t="s">
        <v>412</v>
      </c>
      <c r="K200" s="221" t="s">
        <v>449</v>
      </c>
      <c r="L200" s="222" t="s">
        <v>450</v>
      </c>
      <c r="M200" s="222" t="s">
        <v>451</v>
      </c>
      <c r="N200" s="222" t="s">
        <v>452</v>
      </c>
      <c r="O200" s="223" t="s">
        <v>508</v>
      </c>
      <c r="P200" s="224" t="s">
        <v>411</v>
      </c>
      <c r="Q200" s="490" t="s">
        <v>412</v>
      </c>
      <c r="R200" s="221" t="s">
        <v>449</v>
      </c>
      <c r="S200" s="222" t="s">
        <v>450</v>
      </c>
      <c r="T200" s="222" t="s">
        <v>451</v>
      </c>
      <c r="U200" s="222" t="s">
        <v>452</v>
      </c>
      <c r="V200" s="223" t="s">
        <v>508</v>
      </c>
      <c r="W200" s="224" t="s">
        <v>411</v>
      </c>
      <c r="X200" s="490" t="s">
        <v>412</v>
      </c>
      <c r="Y200" s="491" t="s">
        <v>411</v>
      </c>
      <c r="Z200" s="490" t="s">
        <v>412</v>
      </c>
      <c r="AA200" s="491" t="s">
        <v>411</v>
      </c>
      <c r="AB200" s="490" t="s">
        <v>412</v>
      </c>
      <c r="AC200" s="491" t="s">
        <v>411</v>
      </c>
      <c r="AD200" s="492" t="s">
        <v>412</v>
      </c>
      <c r="AE200" s="452"/>
      <c r="AF200" s="452"/>
      <c r="AG200" s="452"/>
      <c r="AH200" s="452"/>
      <c r="AI200" s="452"/>
      <c r="AJ200" s="452"/>
      <c r="AK200" s="452"/>
      <c r="AL200" s="452"/>
      <c r="AM200" s="452"/>
      <c r="AN200" s="452"/>
      <c r="AO200" s="452"/>
      <c r="AP200" s="452"/>
      <c r="AQ200" s="452"/>
      <c r="AR200" s="452"/>
      <c r="AS200" s="452"/>
      <c r="AT200" s="452"/>
      <c r="AU200" s="452"/>
      <c r="AV200" s="452"/>
      <c r="AW200" s="452"/>
      <c r="AX200" s="452"/>
      <c r="AY200" s="452"/>
      <c r="AZ200" s="452"/>
      <c r="BA200" s="452"/>
      <c r="BB200" s="452"/>
      <c r="BC200" s="452"/>
      <c r="BD200" s="452"/>
    </row>
    <row r="201" spans="1:56" ht="27" customHeight="1" x14ac:dyDescent="0.25">
      <c r="A201" s="2464" t="s">
        <v>661</v>
      </c>
      <c r="B201" s="2465"/>
      <c r="C201" s="2465"/>
      <c r="D201" s="543"/>
      <c r="E201" s="544"/>
      <c r="F201" s="544"/>
      <c r="G201" s="544"/>
      <c r="H201" s="545"/>
      <c r="I201" s="552"/>
      <c r="J201" s="1558"/>
      <c r="K201" s="474"/>
      <c r="L201" s="475"/>
      <c r="M201" s="475"/>
      <c r="N201" s="475"/>
      <c r="O201" s="476"/>
      <c r="P201" s="477"/>
      <c r="Q201" s="513"/>
      <c r="R201" s="474"/>
      <c r="S201" s="475"/>
      <c r="T201" s="475"/>
      <c r="U201" s="475"/>
      <c r="V201" s="476"/>
      <c r="W201" s="477"/>
      <c r="X201" s="513"/>
      <c r="Y201" s="520"/>
      <c r="Z201" s="513"/>
      <c r="AA201" s="520"/>
      <c r="AB201" s="513"/>
      <c r="AC201" s="520"/>
      <c r="AD201" s="560"/>
      <c r="AE201" s="452"/>
      <c r="AF201" s="452"/>
      <c r="AG201" s="452"/>
      <c r="AH201" s="452"/>
      <c r="AI201" s="452"/>
      <c r="AJ201" s="452"/>
      <c r="AK201" s="452"/>
      <c r="AL201" s="452"/>
      <c r="AM201" s="452"/>
      <c r="AN201" s="452"/>
      <c r="AO201" s="452"/>
      <c r="AP201" s="452"/>
      <c r="AQ201" s="452"/>
      <c r="AR201" s="452"/>
      <c r="AS201" s="452"/>
      <c r="AT201" s="452"/>
      <c r="AU201" s="452"/>
      <c r="AV201" s="452"/>
      <c r="AW201" s="452"/>
      <c r="AX201" s="452"/>
      <c r="AY201" s="452"/>
      <c r="AZ201" s="452"/>
      <c r="BA201" s="452"/>
      <c r="BB201" s="452"/>
      <c r="BC201" s="452"/>
      <c r="BD201" s="452"/>
    </row>
    <row r="202" spans="1:56" ht="24" customHeight="1" x14ac:dyDescent="0.25">
      <c r="A202" s="2463" t="s">
        <v>662</v>
      </c>
      <c r="B202" s="2472"/>
      <c r="C202" s="2472"/>
      <c r="D202" s="546"/>
      <c r="E202" s="547"/>
      <c r="F202" s="547"/>
      <c r="G202" s="547"/>
      <c r="H202" s="548"/>
      <c r="I202" s="553"/>
      <c r="J202" s="1559"/>
      <c r="K202" s="131"/>
      <c r="L202" s="132"/>
      <c r="M202" s="132"/>
      <c r="N202" s="132"/>
      <c r="O202" s="133"/>
      <c r="P202" s="173"/>
      <c r="Q202" s="329"/>
      <c r="R202" s="131"/>
      <c r="S202" s="132"/>
      <c r="T202" s="132"/>
      <c r="U202" s="132"/>
      <c r="V202" s="133"/>
      <c r="W202" s="173"/>
      <c r="X202" s="329"/>
      <c r="Y202" s="521"/>
      <c r="Z202" s="329"/>
      <c r="AA202" s="521"/>
      <c r="AB202" s="329"/>
      <c r="AC202" s="521"/>
      <c r="AD202" s="561"/>
      <c r="AE202" s="452"/>
      <c r="AF202" s="452"/>
      <c r="AG202" s="452"/>
      <c r="AH202" s="452"/>
      <c r="AI202" s="452"/>
      <c r="AJ202" s="452"/>
      <c r="AK202" s="452"/>
      <c r="AL202" s="452"/>
      <c r="AM202" s="452"/>
      <c r="AN202" s="452"/>
      <c r="AO202" s="452"/>
      <c r="AP202" s="452"/>
      <c r="AQ202" s="452"/>
      <c r="AR202" s="452"/>
      <c r="AS202" s="452"/>
      <c r="AT202" s="452"/>
      <c r="AU202" s="452"/>
      <c r="AV202" s="452"/>
      <c r="AW202" s="452"/>
      <c r="AX202" s="452"/>
      <c r="AY202" s="452"/>
      <c r="AZ202" s="452"/>
      <c r="BA202" s="452"/>
      <c r="BB202" s="452"/>
      <c r="BC202" s="452"/>
      <c r="BD202" s="452"/>
    </row>
    <row r="203" spans="1:56" ht="31.5" x14ac:dyDescent="0.25">
      <c r="A203" s="260"/>
      <c r="B203" s="5" t="s">
        <v>767</v>
      </c>
      <c r="C203" s="5" t="s">
        <v>527</v>
      </c>
      <c r="D203" s="230">
        <v>0.54761904761904767</v>
      </c>
      <c r="E203" s="231">
        <v>0.45866666666666667</v>
      </c>
      <c r="F203" s="231">
        <v>0.3125</v>
      </c>
      <c r="G203" s="231">
        <v>0.18269230769230768</v>
      </c>
      <c r="H203" s="232">
        <v>0.68683274021352314</v>
      </c>
      <c r="I203" s="239">
        <v>0.44357976653696496</v>
      </c>
      <c r="J203" s="336">
        <v>0.38</v>
      </c>
      <c r="K203" s="230">
        <v>0.55555555555555558</v>
      </c>
      <c r="L203" s="231">
        <v>0.49647058823529411</v>
      </c>
      <c r="M203" s="231">
        <v>0.31441048034934499</v>
      </c>
      <c r="N203" s="231">
        <v>0.14942528735632185</v>
      </c>
      <c r="O203" s="232">
        <v>0.5446428571428571</v>
      </c>
      <c r="P203" s="239">
        <v>0.4121009537278747</v>
      </c>
      <c r="Q203" s="331"/>
      <c r="R203" s="230">
        <v>0.3401360544217687</v>
      </c>
      <c r="S203" s="231">
        <v>0.5</v>
      </c>
      <c r="T203" s="231">
        <v>0.25940594059405941</v>
      </c>
      <c r="U203" s="231">
        <v>0.11170212765957446</v>
      </c>
      <c r="V203" s="232">
        <v>0.56565656565656564</v>
      </c>
      <c r="W203" s="239">
        <v>0.35951875442321302</v>
      </c>
      <c r="X203" s="331"/>
      <c r="Y203" s="230">
        <v>0.59</v>
      </c>
      <c r="Z203" s="331"/>
      <c r="AA203" s="230">
        <v>0.53</v>
      </c>
      <c r="AB203" s="331"/>
      <c r="AC203" s="230">
        <v>0.62</v>
      </c>
      <c r="AD203" s="563"/>
      <c r="AE203" s="452"/>
      <c r="AF203" s="452"/>
      <c r="AG203" s="452"/>
      <c r="AH203" s="452"/>
      <c r="AI203" s="452"/>
      <c r="AJ203" s="452"/>
      <c r="AK203" s="452"/>
      <c r="AL203" s="452"/>
      <c r="AM203" s="452"/>
      <c r="AN203" s="452"/>
      <c r="AO203" s="452"/>
      <c r="AP203" s="452"/>
      <c r="AQ203" s="452"/>
      <c r="AR203" s="452"/>
      <c r="AS203" s="452"/>
      <c r="AT203" s="452"/>
      <c r="AU203" s="452"/>
      <c r="AV203" s="452"/>
      <c r="AW203" s="452"/>
      <c r="AX203" s="452"/>
      <c r="AY203" s="452"/>
      <c r="AZ203" s="452"/>
      <c r="BA203" s="452"/>
      <c r="BB203" s="452"/>
      <c r="BC203" s="452"/>
      <c r="BD203" s="452"/>
    </row>
    <row r="204" spans="1:56" ht="31.5" x14ac:dyDescent="0.25">
      <c r="A204" s="260"/>
      <c r="B204" s="5" t="s">
        <v>768</v>
      </c>
      <c r="C204" s="5" t="s">
        <v>769</v>
      </c>
      <c r="D204" s="1191"/>
      <c r="E204" s="1192"/>
      <c r="F204" s="1192"/>
      <c r="G204" s="1192"/>
      <c r="H204" s="1195"/>
      <c r="I204" s="174">
        <v>1993.8171439614634</v>
      </c>
      <c r="J204" s="1560">
        <v>178.30823770491804</v>
      </c>
      <c r="K204" s="383">
        <v>2052</v>
      </c>
      <c r="L204" s="354"/>
      <c r="M204" s="354"/>
      <c r="N204" s="354"/>
      <c r="O204" s="355"/>
      <c r="P204" s="174">
        <v>2052</v>
      </c>
      <c r="Q204" s="330">
        <v>307.23137045199201</v>
      </c>
      <c r="R204" s="353"/>
      <c r="S204" s="354"/>
      <c r="T204" s="354"/>
      <c r="U204" s="354"/>
      <c r="V204" s="355"/>
      <c r="W204" s="174">
        <v>1900</v>
      </c>
      <c r="X204" s="555"/>
      <c r="Y204" s="559">
        <v>3616</v>
      </c>
      <c r="Z204" s="555"/>
      <c r="AA204" s="559">
        <v>3478</v>
      </c>
      <c r="AB204" s="555"/>
      <c r="AC204" s="559">
        <v>1223.8800000000001</v>
      </c>
      <c r="AD204" s="562"/>
      <c r="AE204" s="452"/>
      <c r="AF204" s="452"/>
      <c r="AG204" s="452"/>
      <c r="AH204" s="452"/>
      <c r="AI204" s="452"/>
      <c r="AJ204" s="452"/>
      <c r="AK204" s="452"/>
      <c r="AL204" s="452"/>
      <c r="AM204" s="452"/>
      <c r="AN204" s="452"/>
      <c r="AO204" s="452"/>
      <c r="AP204" s="452"/>
      <c r="AQ204" s="452"/>
      <c r="AR204" s="452"/>
      <c r="AS204" s="452"/>
      <c r="AT204" s="452"/>
      <c r="AU204" s="452"/>
      <c r="AV204" s="452"/>
      <c r="AW204" s="452"/>
      <c r="AX204" s="452"/>
      <c r="AY204" s="452"/>
      <c r="AZ204" s="452"/>
      <c r="BA204" s="452"/>
      <c r="BB204" s="452"/>
      <c r="BC204" s="452"/>
      <c r="BD204" s="452"/>
    </row>
    <row r="205" spans="1:56" ht="24" customHeight="1" x14ac:dyDescent="0.25">
      <c r="A205" s="2517" t="s">
        <v>770</v>
      </c>
      <c r="B205" s="2518"/>
      <c r="C205" s="2519"/>
      <c r="D205" s="549"/>
      <c r="E205" s="550"/>
      <c r="F205" s="550"/>
      <c r="G205" s="550"/>
      <c r="H205" s="551"/>
      <c r="I205" s="554"/>
      <c r="J205" s="1561"/>
      <c r="K205" s="525"/>
      <c r="L205" s="526"/>
      <c r="M205" s="526"/>
      <c r="N205" s="526"/>
      <c r="O205" s="527"/>
      <c r="P205" s="610"/>
      <c r="Q205" s="611"/>
      <c r="R205" s="525"/>
      <c r="S205" s="526"/>
      <c r="T205" s="526"/>
      <c r="U205" s="526"/>
      <c r="V205" s="527"/>
      <c r="W205" s="610"/>
      <c r="X205" s="611"/>
      <c r="Y205" s="612"/>
      <c r="Z205" s="611"/>
      <c r="AA205" s="612"/>
      <c r="AB205" s="611"/>
      <c r="AC205" s="612"/>
      <c r="AD205" s="613"/>
    </row>
    <row r="206" spans="1:56" ht="32.25" thickBot="1" x14ac:dyDescent="0.3">
      <c r="A206" s="267"/>
      <c r="B206" s="14" t="s">
        <v>771</v>
      </c>
      <c r="C206" s="14" t="s">
        <v>772</v>
      </c>
      <c r="D206" s="628"/>
      <c r="E206" s="629"/>
      <c r="F206" s="629"/>
      <c r="G206" s="629"/>
      <c r="H206" s="630"/>
      <c r="I206" s="930"/>
      <c r="J206" s="1562"/>
      <c r="K206" s="557"/>
      <c r="L206" s="389">
        <v>0.77213695395513593</v>
      </c>
      <c r="M206" s="389">
        <v>0.82852955544699602</v>
      </c>
      <c r="N206" s="558"/>
      <c r="O206" s="390">
        <v>0.73408769448373401</v>
      </c>
      <c r="P206" s="335">
        <v>0.77825140129528858</v>
      </c>
      <c r="Q206" s="338"/>
      <c r="R206" s="388">
        <v>0.78</v>
      </c>
      <c r="S206" s="249"/>
      <c r="T206" s="249"/>
      <c r="U206" s="333">
        <v>0.71</v>
      </c>
      <c r="V206" s="250"/>
      <c r="W206" s="335">
        <v>0.74</v>
      </c>
      <c r="X206" s="338"/>
      <c r="Y206" s="248"/>
      <c r="Z206" s="338"/>
      <c r="AA206" s="248"/>
      <c r="AB206" s="338"/>
      <c r="AC206" s="388">
        <v>0.82</v>
      </c>
      <c r="AD206" s="334"/>
    </row>
    <row r="207" spans="1:56" ht="16.5" thickTop="1" x14ac:dyDescent="0.25">
      <c r="D207" s="9"/>
      <c r="E207" s="9"/>
      <c r="F207" s="9"/>
      <c r="G207" s="9"/>
      <c r="H207" s="9"/>
      <c r="I207" s="8"/>
      <c r="J207" s="8"/>
      <c r="K207" s="9"/>
      <c r="L207" s="9"/>
      <c r="M207" s="9"/>
      <c r="N207" s="9"/>
      <c r="O207" s="9"/>
      <c r="P207" s="9"/>
      <c r="Q207" s="60"/>
      <c r="R207" s="8"/>
      <c r="S207" s="9"/>
      <c r="T207" s="9"/>
      <c r="U207" s="9"/>
      <c r="V207" s="9"/>
      <c r="W207" s="9"/>
      <c r="X207" s="9"/>
      <c r="Y207" s="8"/>
      <c r="Z207" s="8"/>
      <c r="AA207" s="9"/>
      <c r="AB207" s="9"/>
      <c r="AC207" s="9"/>
      <c r="AD207" s="9"/>
      <c r="AE207" s="9"/>
      <c r="AF207" s="9"/>
      <c r="AG207" s="8"/>
      <c r="AH207" s="8"/>
      <c r="AI207" s="9"/>
    </row>
    <row r="208" spans="1:56" ht="16.5" thickBot="1" x14ac:dyDescent="0.3">
      <c r="D208" s="9"/>
      <c r="E208" s="9"/>
      <c r="F208" s="9"/>
      <c r="G208" s="9"/>
      <c r="H208" s="9"/>
      <c r="I208" s="8"/>
      <c r="J208" s="8"/>
      <c r="K208" s="9"/>
      <c r="L208" s="9"/>
      <c r="M208" s="9"/>
      <c r="N208" s="9"/>
      <c r="O208" s="9"/>
      <c r="P208" s="9"/>
      <c r="Q208" s="60"/>
      <c r="R208" s="8"/>
      <c r="S208" s="9"/>
      <c r="T208" s="9"/>
      <c r="U208" s="9"/>
      <c r="V208" s="9"/>
      <c r="W208" s="9"/>
      <c r="X208" s="9"/>
      <c r="Y208" s="8"/>
      <c r="Z208" s="8"/>
      <c r="AA208" s="9"/>
      <c r="AB208" s="9"/>
      <c r="AC208" s="9"/>
      <c r="AD208" s="9"/>
      <c r="AE208" s="9"/>
      <c r="AF208" s="9"/>
      <c r="AG208" s="8"/>
      <c r="AH208" s="8"/>
      <c r="AI208" s="9"/>
    </row>
    <row r="209" spans="1:51" ht="30" customHeight="1" thickTop="1" x14ac:dyDescent="0.25">
      <c r="A209" s="2445" t="s">
        <v>445</v>
      </c>
      <c r="B209" s="2445"/>
      <c r="C209" s="2445"/>
      <c r="D209" s="2459">
        <v>2023</v>
      </c>
      <c r="E209" s="2445"/>
      <c r="F209" s="2445"/>
      <c r="G209" s="2445"/>
      <c r="H209" s="2445"/>
      <c r="I209" s="2445"/>
      <c r="J209" s="2445"/>
      <c r="K209" s="2516"/>
      <c r="L209" s="2444">
        <v>2022</v>
      </c>
      <c r="M209" s="2445"/>
      <c r="N209" s="2445"/>
      <c r="O209" s="2445"/>
      <c r="P209" s="2445"/>
      <c r="Q209" s="2445"/>
      <c r="R209" s="2445"/>
      <c r="S209" s="2445"/>
      <c r="T209" s="2459">
        <v>2021</v>
      </c>
      <c r="U209" s="2445"/>
      <c r="V209" s="2445"/>
      <c r="W209" s="2445"/>
      <c r="X209" s="2445"/>
      <c r="Y209" s="2445"/>
      <c r="Z209" s="2445"/>
      <c r="AA209" s="2516"/>
      <c r="AB209" s="2444">
        <v>2020</v>
      </c>
      <c r="AC209" s="2445"/>
      <c r="AD209" s="2445"/>
      <c r="AE209" s="2445"/>
      <c r="AF209" s="2445"/>
      <c r="AG209" s="2445"/>
      <c r="AH209" s="2445"/>
      <c r="AI209" s="2445"/>
      <c r="AJ209" s="2459">
        <v>2019</v>
      </c>
      <c r="AK209" s="2445"/>
      <c r="AL209" s="2445"/>
      <c r="AM209" s="2445"/>
      <c r="AN209" s="2445"/>
      <c r="AO209" s="2445"/>
      <c r="AP209" s="2445"/>
      <c r="AQ209" s="2516"/>
      <c r="AR209" s="2444">
        <v>2018</v>
      </c>
      <c r="AS209" s="2445"/>
      <c r="AT209" s="2445"/>
      <c r="AU209" s="2445"/>
      <c r="AV209" s="2445"/>
      <c r="AW209" s="2445"/>
      <c r="AX209" s="2445"/>
      <c r="AY209" s="2523"/>
    </row>
    <row r="210" spans="1:51" ht="39.950000000000003" customHeight="1" x14ac:dyDescent="0.25">
      <c r="A210" s="69" t="s">
        <v>446</v>
      </c>
      <c r="B210" s="283" t="s">
        <v>447</v>
      </c>
      <c r="C210" s="283" t="s">
        <v>448</v>
      </c>
      <c r="D210" s="221" t="s">
        <v>449</v>
      </c>
      <c r="E210" s="222" t="s">
        <v>450</v>
      </c>
      <c r="F210" s="222" t="s">
        <v>451</v>
      </c>
      <c r="G210" s="222" t="s">
        <v>452</v>
      </c>
      <c r="H210" s="223" t="s">
        <v>508</v>
      </c>
      <c r="I210" s="224" t="s">
        <v>411</v>
      </c>
      <c r="J210" s="225" t="s">
        <v>412</v>
      </c>
      <c r="K210" s="486" t="s">
        <v>413</v>
      </c>
      <c r="L210" s="427" t="s">
        <v>449</v>
      </c>
      <c r="M210" s="222" t="s">
        <v>450</v>
      </c>
      <c r="N210" s="222" t="s">
        <v>451</v>
      </c>
      <c r="O210" s="222" t="s">
        <v>452</v>
      </c>
      <c r="P210" s="223" t="s">
        <v>508</v>
      </c>
      <c r="Q210" s="224" t="s">
        <v>411</v>
      </c>
      <c r="R210" s="225" t="s">
        <v>412</v>
      </c>
      <c r="S210" s="609" t="s">
        <v>413</v>
      </c>
      <c r="T210" s="221" t="s">
        <v>449</v>
      </c>
      <c r="U210" s="222" t="s">
        <v>450</v>
      </c>
      <c r="V210" s="222" t="s">
        <v>451</v>
      </c>
      <c r="W210" s="222" t="s">
        <v>452</v>
      </c>
      <c r="X210" s="223" t="s">
        <v>508</v>
      </c>
      <c r="Y210" s="224" t="s">
        <v>411</v>
      </c>
      <c r="Z210" s="225" t="s">
        <v>412</v>
      </c>
      <c r="AA210" s="486" t="s">
        <v>413</v>
      </c>
      <c r="AB210" s="427" t="s">
        <v>449</v>
      </c>
      <c r="AC210" s="222" t="s">
        <v>450</v>
      </c>
      <c r="AD210" s="222" t="s">
        <v>451</v>
      </c>
      <c r="AE210" s="222" t="s">
        <v>452</v>
      </c>
      <c r="AF210" s="223" t="s">
        <v>508</v>
      </c>
      <c r="AG210" s="224" t="s">
        <v>411</v>
      </c>
      <c r="AH210" s="225" t="s">
        <v>412</v>
      </c>
      <c r="AI210" s="609" t="s">
        <v>413</v>
      </c>
      <c r="AJ210" s="221" t="s">
        <v>449</v>
      </c>
      <c r="AK210" s="222" t="s">
        <v>450</v>
      </c>
      <c r="AL210" s="222" t="s">
        <v>451</v>
      </c>
      <c r="AM210" s="222" t="s">
        <v>452</v>
      </c>
      <c r="AN210" s="223" t="s">
        <v>508</v>
      </c>
      <c r="AO210" s="224" t="s">
        <v>411</v>
      </c>
      <c r="AP210" s="225" t="s">
        <v>412</v>
      </c>
      <c r="AQ210" s="486" t="s">
        <v>413</v>
      </c>
      <c r="AR210" s="427" t="s">
        <v>449</v>
      </c>
      <c r="AS210" s="222" t="s">
        <v>450</v>
      </c>
      <c r="AT210" s="222" t="s">
        <v>451</v>
      </c>
      <c r="AU210" s="222" t="s">
        <v>452</v>
      </c>
      <c r="AV210" s="223" t="s">
        <v>508</v>
      </c>
      <c r="AW210" s="224" t="s">
        <v>411</v>
      </c>
      <c r="AX210" s="225" t="s">
        <v>412</v>
      </c>
      <c r="AY210" s="226" t="s">
        <v>413</v>
      </c>
    </row>
    <row r="211" spans="1:51" ht="27" customHeight="1" x14ac:dyDescent="0.25">
      <c r="A211" s="2521" t="s">
        <v>706</v>
      </c>
      <c r="B211" s="2521"/>
      <c r="C211" s="2521"/>
      <c r="D211" s="885"/>
      <c r="E211" s="894"/>
      <c r="F211" s="894"/>
      <c r="G211" s="894"/>
      <c r="H211" s="895"/>
      <c r="I211" s="477"/>
      <c r="J211" s="478"/>
      <c r="K211" s="479"/>
      <c r="L211" s="480"/>
      <c r="M211" s="475"/>
      <c r="N211" s="475"/>
      <c r="O211" s="475"/>
      <c r="P211" s="476"/>
      <c r="Q211" s="477"/>
      <c r="R211" s="478"/>
      <c r="S211" s="614"/>
      <c r="T211" s="474"/>
      <c r="U211" s="475"/>
      <c r="V211" s="475"/>
      <c r="W211" s="475"/>
      <c r="X211" s="476"/>
      <c r="Y211" s="477"/>
      <c r="Z211" s="478"/>
      <c r="AA211" s="479"/>
      <c r="AB211" s="480"/>
      <c r="AC211" s="475"/>
      <c r="AD211" s="475"/>
      <c r="AE211" s="475"/>
      <c r="AF211" s="476"/>
      <c r="AG211" s="477"/>
      <c r="AH211" s="478"/>
      <c r="AI211" s="614"/>
      <c r="AJ211" s="474"/>
      <c r="AK211" s="475"/>
      <c r="AL211" s="475"/>
      <c r="AM211" s="475"/>
      <c r="AN211" s="476"/>
      <c r="AO211" s="477"/>
      <c r="AP211" s="478"/>
      <c r="AQ211" s="479"/>
      <c r="AR211" s="480"/>
      <c r="AS211" s="475"/>
      <c r="AT211" s="475"/>
      <c r="AU211" s="475"/>
      <c r="AV211" s="476"/>
      <c r="AW211" s="477"/>
      <c r="AX211" s="478"/>
      <c r="AY211" s="481"/>
    </row>
    <row r="212" spans="1:51" ht="24" customHeight="1" x14ac:dyDescent="0.25">
      <c r="A212" s="2463" t="s">
        <v>707</v>
      </c>
      <c r="B212" s="2463"/>
      <c r="C212" s="2463"/>
      <c r="D212" s="131"/>
      <c r="E212" s="132"/>
      <c r="F212" s="132"/>
      <c r="G212" s="132"/>
      <c r="H212" s="133"/>
      <c r="I212" s="173"/>
      <c r="J212" s="157"/>
      <c r="K212" s="166"/>
      <c r="L212" s="292"/>
      <c r="M212" s="132"/>
      <c r="N212" s="132"/>
      <c r="O212" s="132"/>
      <c r="P212" s="133"/>
      <c r="Q212" s="173"/>
      <c r="R212" s="157"/>
      <c r="S212" s="244"/>
      <c r="T212" s="131"/>
      <c r="U212" s="132"/>
      <c r="V212" s="132"/>
      <c r="W212" s="132"/>
      <c r="X212" s="133"/>
      <c r="Y212" s="173"/>
      <c r="Z212" s="157"/>
      <c r="AA212" s="166"/>
      <c r="AB212" s="292"/>
      <c r="AC212" s="132"/>
      <c r="AD212" s="132"/>
      <c r="AE212" s="132"/>
      <c r="AF212" s="133"/>
      <c r="AG212" s="173"/>
      <c r="AH212" s="157"/>
      <c r="AI212" s="244"/>
      <c r="AJ212" s="131"/>
      <c r="AK212" s="132"/>
      <c r="AL212" s="132"/>
      <c r="AM212" s="132"/>
      <c r="AN212" s="133"/>
      <c r="AO212" s="173"/>
      <c r="AP212" s="157"/>
      <c r="AQ212" s="166"/>
      <c r="AR212" s="292"/>
      <c r="AS212" s="132"/>
      <c r="AT212" s="132"/>
      <c r="AU212" s="132"/>
      <c r="AV212" s="133"/>
      <c r="AW212" s="173"/>
      <c r="AX212" s="157"/>
      <c r="AY212" s="62"/>
    </row>
    <row r="213" spans="1:51" s="6" customFormat="1" ht="18" x14ac:dyDescent="0.25">
      <c r="A213" s="35"/>
      <c r="B213" s="67" t="s">
        <v>773</v>
      </c>
      <c r="C213" s="67" t="s">
        <v>774</v>
      </c>
      <c r="D213" s="134">
        <v>332.11075300421663</v>
      </c>
      <c r="E213" s="135">
        <v>1320.0074328219853</v>
      </c>
      <c r="F213" s="135">
        <v>1181.0661775511817</v>
      </c>
      <c r="G213" s="135">
        <v>871.12698764399317</v>
      </c>
      <c r="H213" s="136">
        <v>318.6806520534937</v>
      </c>
      <c r="I213" s="1539">
        <v>4022.9920030748704</v>
      </c>
      <c r="J213" s="158">
        <v>303488.92</v>
      </c>
      <c r="K213" s="167">
        <v>307511.91200307483</v>
      </c>
      <c r="L213" s="376">
        <v>152.9279986711712</v>
      </c>
      <c r="M213" s="135">
        <v>453.87603783725467</v>
      </c>
      <c r="N213" s="135">
        <v>812.86363066196088</v>
      </c>
      <c r="O213" s="135">
        <v>249.90595825071904</v>
      </c>
      <c r="P213" s="136">
        <v>296.35046676066474</v>
      </c>
      <c r="Q213" s="174">
        <v>1965.9240921817704</v>
      </c>
      <c r="R213" s="158">
        <v>309.426522262638</v>
      </c>
      <c r="S213" s="9">
        <v>2275.3506144444086</v>
      </c>
      <c r="T213" s="134">
        <v>140.66300000000001</v>
      </c>
      <c r="U213" s="135">
        <v>371.60300000000001</v>
      </c>
      <c r="V213" s="135">
        <v>489.28300000000002</v>
      </c>
      <c r="W213" s="135">
        <v>194.28299999999999</v>
      </c>
      <c r="X213" s="136">
        <v>314.72500000000002</v>
      </c>
      <c r="Y213" s="174">
        <v>1510.6</v>
      </c>
      <c r="Z213" s="158">
        <v>186.68536</v>
      </c>
      <c r="AA213" s="167">
        <v>1697.2423600000002</v>
      </c>
      <c r="AB213" s="376">
        <v>134.20699999999999</v>
      </c>
      <c r="AC213" s="135" t="s">
        <v>775</v>
      </c>
      <c r="AD213" s="135">
        <v>472.74099999999999</v>
      </c>
      <c r="AE213" s="135">
        <v>56.920999999999999</v>
      </c>
      <c r="AF213" s="136">
        <v>300.88900000000001</v>
      </c>
      <c r="AG213" s="174">
        <v>1165.07</v>
      </c>
      <c r="AH213" s="158">
        <v>43.168516035501398</v>
      </c>
      <c r="AI213" s="9">
        <v>1208.2385160355</v>
      </c>
      <c r="AJ213" s="134">
        <v>177.36300177746199</v>
      </c>
      <c r="AK213" s="135">
        <v>444.88535371489502</v>
      </c>
      <c r="AL213" s="135">
        <v>1518.8992278706</v>
      </c>
      <c r="AM213" s="135">
        <v>474.09725275506599</v>
      </c>
      <c r="AN213" s="136">
        <v>566.540710984714</v>
      </c>
      <c r="AO213" s="174">
        <v>3181.7855471027401</v>
      </c>
      <c r="AP213" s="158">
        <v>126.23365659438301</v>
      </c>
      <c r="AQ213" s="167">
        <v>3308.0192036971198</v>
      </c>
      <c r="AR213" s="376">
        <v>360.02918064516098</v>
      </c>
      <c r="AS213" s="135">
        <v>712.39059193548405</v>
      </c>
      <c r="AT213" s="135">
        <v>2041.1124193548401</v>
      </c>
      <c r="AU213" s="135">
        <v>982.76497419354803</v>
      </c>
      <c r="AV213" s="136">
        <v>537.36357903225803</v>
      </c>
      <c r="AW213" s="174">
        <v>4633.6607451612899</v>
      </c>
      <c r="AX213" s="158">
        <v>156.06733333333401</v>
      </c>
      <c r="AY213" s="13">
        <v>4789.7280784946197</v>
      </c>
    </row>
    <row r="214" spans="1:51" s="6" customFormat="1" x14ac:dyDescent="0.25">
      <c r="A214" s="35"/>
      <c r="B214" s="67" t="s">
        <v>776</v>
      </c>
      <c r="C214" s="67" t="s">
        <v>777</v>
      </c>
      <c r="D214" s="134">
        <v>513.3748597256988</v>
      </c>
      <c r="E214" s="135">
        <v>1143.6061796161882</v>
      </c>
      <c r="F214" s="135">
        <v>471.93880092618224</v>
      </c>
      <c r="G214" s="135">
        <v>952.74552057308767</v>
      </c>
      <c r="H214" s="136">
        <v>346.20385883052006</v>
      </c>
      <c r="I214" s="1539">
        <v>655.36163388537591</v>
      </c>
      <c r="J214" s="1563">
        <v>216.4685592011412</v>
      </c>
      <c r="K214" s="316"/>
      <c r="L214" s="376">
        <v>240.70513956637649</v>
      </c>
      <c r="M214" s="135">
        <v>424.64622283229818</v>
      </c>
      <c r="N214" s="135">
        <v>337.62637388610744</v>
      </c>
      <c r="O214" s="135">
        <v>293.31685240694719</v>
      </c>
      <c r="P214" s="136">
        <v>328.00273022763116</v>
      </c>
      <c r="Q214" s="174">
        <v>335.06738117206015</v>
      </c>
      <c r="R214" s="326"/>
      <c r="S214" s="454">
        <v>335.06738117206015</v>
      </c>
      <c r="T214" s="134">
        <v>228.90642799023595</v>
      </c>
      <c r="U214" s="135">
        <v>382.89850592478103</v>
      </c>
      <c r="V214" s="135">
        <v>219.71320585263632</v>
      </c>
      <c r="W214" s="135">
        <v>238.01898928024502</v>
      </c>
      <c r="X214" s="136">
        <v>342.58889695210451</v>
      </c>
      <c r="Y214" s="174">
        <v>272.3</v>
      </c>
      <c r="Z214" s="158">
        <v>141</v>
      </c>
      <c r="AA214" s="316"/>
      <c r="AB214" s="376">
        <v>350</v>
      </c>
      <c r="AC214" s="135">
        <v>265</v>
      </c>
      <c r="AD214" s="135">
        <v>206</v>
      </c>
      <c r="AE214" s="135">
        <v>71</v>
      </c>
      <c r="AF214" s="136">
        <v>346</v>
      </c>
      <c r="AG214" s="174">
        <v>228</v>
      </c>
      <c r="AH214" s="158">
        <v>48.545004848388452</v>
      </c>
      <c r="AI214" s="9">
        <v>180.96884835400309</v>
      </c>
      <c r="AJ214" s="134">
        <v>344.67303989142368</v>
      </c>
      <c r="AK214" s="135">
        <v>479.4023208134646</v>
      </c>
      <c r="AL214" s="135">
        <v>738.524746128331</v>
      </c>
      <c r="AM214" s="135">
        <v>593.79678875490958</v>
      </c>
      <c r="AN214" s="136">
        <v>638.29579680936683</v>
      </c>
      <c r="AO214" s="174">
        <v>613.62239951839103</v>
      </c>
      <c r="AP214" s="158">
        <v>89.735700047706814</v>
      </c>
      <c r="AQ214" s="167">
        <v>501.82503167649827</v>
      </c>
      <c r="AR214" s="376">
        <v>772.31858558132569</v>
      </c>
      <c r="AS214" s="135">
        <v>783.99551570302697</v>
      </c>
      <c r="AT214" s="135">
        <v>994.89617905918476</v>
      </c>
      <c r="AU214" s="135">
        <v>1250.4696946583163</v>
      </c>
      <c r="AV214" s="136">
        <v>600.29444688019885</v>
      </c>
      <c r="AW214" s="174">
        <v>907.22677340407051</v>
      </c>
      <c r="AX214" s="158">
        <v>113.95241861880153</v>
      </c>
      <c r="AY214" s="13">
        <v>739.48841353406863</v>
      </c>
    </row>
    <row r="215" spans="1:51" ht="33" customHeight="1" thickBot="1" x14ac:dyDescent="0.3">
      <c r="A215" s="38"/>
      <c r="B215" s="14" t="s">
        <v>778</v>
      </c>
      <c r="C215" s="14" t="s">
        <v>519</v>
      </c>
      <c r="D215" s="155">
        <v>427.42696654339335</v>
      </c>
      <c r="E215" s="156">
        <v>973.45680886577088</v>
      </c>
      <c r="F215" s="156">
        <v>434.2155064526404</v>
      </c>
      <c r="G215" s="156">
        <v>814.89895944246325</v>
      </c>
      <c r="H215" s="247">
        <v>310.60492402874632</v>
      </c>
      <c r="I215" s="1564">
        <v>592.12063306660286</v>
      </c>
      <c r="J215" s="253">
        <v>258.94959044368602</v>
      </c>
      <c r="K215" s="1565"/>
      <c r="L215" s="929">
        <v>212.69540844390932</v>
      </c>
      <c r="M215" s="156">
        <v>385.29375028629369</v>
      </c>
      <c r="N215" s="156">
        <v>319.02026321113033</v>
      </c>
      <c r="O215" s="156">
        <v>271.34197421359272</v>
      </c>
      <c r="P215" s="247">
        <v>336.76189404620948</v>
      </c>
      <c r="Q215" s="252">
        <v>315.81109914566593</v>
      </c>
      <c r="R215" s="542"/>
      <c r="S215" s="70">
        <v>315.81109914566593</v>
      </c>
      <c r="T215" s="155">
        <v>310.10504312566269</v>
      </c>
      <c r="U215" s="156">
        <v>415.16429439488985</v>
      </c>
      <c r="V215" s="156">
        <v>206.62221059254807</v>
      </c>
      <c r="W215" s="156">
        <v>226.51721848593689</v>
      </c>
      <c r="X215" s="247">
        <v>350.82735337513344</v>
      </c>
      <c r="Y215" s="252">
        <v>277.20485708526257</v>
      </c>
      <c r="Z215" s="542"/>
      <c r="AA215" s="251">
        <v>272.3</v>
      </c>
      <c r="AB215" s="501"/>
      <c r="AC215" s="249"/>
      <c r="AD215" s="249"/>
      <c r="AE215" s="249"/>
      <c r="AF215" s="250"/>
      <c r="AG215" s="541"/>
      <c r="AH215" s="542"/>
      <c r="AI215" s="70">
        <v>179</v>
      </c>
      <c r="AJ215" s="248"/>
      <c r="AK215" s="249"/>
      <c r="AL215" s="249"/>
      <c r="AM215" s="249"/>
      <c r="AN215" s="250"/>
      <c r="AO215" s="541"/>
      <c r="AP215" s="542"/>
      <c r="AQ215" s="251">
        <v>58</v>
      </c>
      <c r="AR215" s="501"/>
      <c r="AS215" s="249"/>
      <c r="AT215" s="249"/>
      <c r="AU215" s="249"/>
      <c r="AV215" s="250"/>
      <c r="AW215" s="541"/>
      <c r="AX215" s="542"/>
      <c r="AY215" s="15">
        <v>739</v>
      </c>
    </row>
    <row r="216" spans="1:51" ht="16.5" thickTop="1" x14ac:dyDescent="0.25">
      <c r="D216" s="9"/>
      <c r="E216" s="9"/>
      <c r="F216" s="9"/>
      <c r="G216" s="9"/>
      <c r="H216" s="9"/>
      <c r="I216" s="8"/>
      <c r="J216" s="8"/>
      <c r="K216" s="9"/>
      <c r="L216" s="9"/>
      <c r="M216" s="9"/>
      <c r="N216" s="9"/>
      <c r="O216" s="9"/>
      <c r="P216" s="9"/>
      <c r="Q216" s="60"/>
      <c r="R216" s="8"/>
      <c r="S216" s="9"/>
      <c r="T216" s="9"/>
      <c r="U216" s="9"/>
      <c r="V216" s="9"/>
      <c r="W216" s="9"/>
      <c r="X216" s="9"/>
      <c r="Y216" s="8"/>
      <c r="Z216" s="8"/>
      <c r="AA216" s="9"/>
      <c r="AB216" s="9"/>
      <c r="AC216" s="9"/>
      <c r="AD216" s="9"/>
      <c r="AE216" s="9"/>
      <c r="AF216" s="9"/>
      <c r="AG216" s="8"/>
      <c r="AH216" s="8"/>
      <c r="AI216" s="9"/>
    </row>
    <row r="217" spans="1:51" x14ac:dyDescent="0.25">
      <c r="D217" s="9"/>
      <c r="E217" s="9"/>
      <c r="F217" s="9"/>
      <c r="G217" s="9"/>
      <c r="H217" s="9"/>
      <c r="I217" s="8"/>
      <c r="J217" s="8"/>
      <c r="K217" s="9"/>
      <c r="L217" s="9"/>
      <c r="M217" s="9"/>
      <c r="N217" s="9"/>
      <c r="O217" s="9"/>
      <c r="P217" s="9"/>
      <c r="Q217" s="60"/>
      <c r="R217" s="8"/>
      <c r="S217" s="9"/>
      <c r="T217" s="9"/>
      <c r="U217" s="9"/>
      <c r="V217" s="9"/>
      <c r="W217" s="9"/>
      <c r="X217" s="9"/>
      <c r="Y217" s="8"/>
      <c r="Z217" s="8"/>
      <c r="AA217" s="9"/>
      <c r="AB217" s="9"/>
      <c r="AC217" s="9"/>
      <c r="AD217" s="9"/>
      <c r="AE217" s="9"/>
      <c r="AF217" s="9"/>
      <c r="AG217" s="8"/>
      <c r="AH217" s="8"/>
      <c r="AI217" s="9"/>
    </row>
    <row r="218" spans="1:51" x14ac:dyDescent="0.25">
      <c r="A218" s="2471" t="s">
        <v>779</v>
      </c>
      <c r="B218" s="2471"/>
      <c r="C218" s="2471"/>
      <c r="D218" s="9"/>
      <c r="E218" s="9"/>
      <c r="F218" s="9"/>
      <c r="G218" s="9"/>
      <c r="H218" s="9"/>
      <c r="I218" s="8"/>
      <c r="J218" s="8"/>
      <c r="K218" s="9"/>
      <c r="L218" s="9"/>
      <c r="M218" s="9"/>
      <c r="N218" s="9"/>
      <c r="O218" s="9"/>
      <c r="P218" s="9"/>
      <c r="Q218" s="60"/>
      <c r="R218" s="8"/>
      <c r="S218" s="9"/>
      <c r="T218" s="9"/>
      <c r="U218" s="9"/>
      <c r="V218" s="9"/>
      <c r="W218" s="9"/>
      <c r="X218" s="9"/>
      <c r="Y218" s="8"/>
      <c r="Z218" s="8"/>
      <c r="AA218" s="9"/>
      <c r="AB218" s="9"/>
      <c r="AC218" s="9"/>
      <c r="AD218" s="9"/>
      <c r="AE218" s="9"/>
      <c r="AF218" s="9"/>
      <c r="AG218" s="8"/>
      <c r="AH218" s="8"/>
      <c r="AI218" s="9"/>
    </row>
    <row r="219" spans="1:51" ht="15.75" customHeight="1" x14ac:dyDescent="0.25">
      <c r="A219" s="2471" t="s">
        <v>780</v>
      </c>
      <c r="B219" s="2471"/>
      <c r="C219" s="2471"/>
      <c r="D219" s="9"/>
      <c r="E219" s="9"/>
      <c r="F219" s="9"/>
      <c r="G219" s="9"/>
      <c r="H219" s="9"/>
      <c r="I219" s="8"/>
      <c r="J219" s="8"/>
      <c r="K219" s="9"/>
      <c r="L219" s="9"/>
      <c r="M219" s="9"/>
      <c r="N219" s="9"/>
      <c r="O219" s="9"/>
      <c r="P219" s="9"/>
      <c r="Q219" s="60"/>
      <c r="R219" s="8"/>
      <c r="S219" s="9"/>
      <c r="T219" s="9"/>
      <c r="U219" s="9"/>
      <c r="V219" s="9"/>
      <c r="W219" s="9"/>
      <c r="X219" s="9"/>
      <c r="Y219" s="8"/>
      <c r="Z219" s="8"/>
      <c r="AA219" s="9"/>
      <c r="AB219" s="9"/>
      <c r="AC219" s="9"/>
      <c r="AD219" s="9"/>
      <c r="AE219" s="9"/>
      <c r="AF219" s="9"/>
      <c r="AG219" s="8"/>
      <c r="AH219" s="8"/>
      <c r="AI219" s="9"/>
    </row>
    <row r="220" spans="1:51" ht="48" customHeight="1" x14ac:dyDescent="0.25">
      <c r="A220" s="2507" t="s">
        <v>1769</v>
      </c>
      <c r="B220" s="2507"/>
      <c r="C220" s="2507"/>
    </row>
    <row r="221" spans="1:51" ht="67.5" customHeight="1" x14ac:dyDescent="0.25">
      <c r="A221" s="2507" t="s">
        <v>781</v>
      </c>
      <c r="B221" s="2507"/>
      <c r="C221" s="2507"/>
    </row>
    <row r="222" spans="1:51" ht="15.75" customHeight="1" x14ac:dyDescent="0.25">
      <c r="A222" s="2507" t="s">
        <v>782</v>
      </c>
      <c r="B222" s="2507"/>
      <c r="C222" s="2507"/>
    </row>
    <row r="223" spans="1:51" ht="36.950000000000003" customHeight="1" x14ac:dyDescent="0.25">
      <c r="A223" s="2514" t="s">
        <v>783</v>
      </c>
      <c r="B223" s="2514"/>
      <c r="C223" s="2514"/>
    </row>
    <row r="224" spans="1:51" x14ac:dyDescent="0.25">
      <c r="A224" s="43"/>
      <c r="B224" s="43"/>
    </row>
  </sheetData>
  <sheetProtection algorithmName="SHA-512" hashValue="y6dEyOeaKQmByKRXcyzypIAF6jViF7zqgzI4paqidNc6q9auk1DwjyPPF2KRjhkcrYFXtLm1OWqj8MOMdL1b1Q==" saltValue="cuDE3eN/J3dAE4CBsx66zw==" spinCount="100000" sheet="1" objects="1" scenarios="1" sort="0" autoFilter="0" pivotTables="0"/>
  <mergeCells count="125">
    <mergeCell ref="B36:B37"/>
    <mergeCell ref="B38:B39"/>
    <mergeCell ref="B40:B41"/>
    <mergeCell ref="B42:B43"/>
    <mergeCell ref="A35:C35"/>
    <mergeCell ref="A32:C32"/>
    <mergeCell ref="A159:A161"/>
    <mergeCell ref="A162:A164"/>
    <mergeCell ref="A179:C179"/>
    <mergeCell ref="A59:C59"/>
    <mergeCell ref="A64:C64"/>
    <mergeCell ref="A49:C49"/>
    <mergeCell ref="A44:C44"/>
    <mergeCell ref="AR209:AY209"/>
    <mergeCell ref="A211:C211"/>
    <mergeCell ref="A212:C212"/>
    <mergeCell ref="A199:C199"/>
    <mergeCell ref="K199:Q199"/>
    <mergeCell ref="R199:X199"/>
    <mergeCell ref="Y199:Z199"/>
    <mergeCell ref="AA199:AB199"/>
    <mergeCell ref="AC199:AD199"/>
    <mergeCell ref="A201:C201"/>
    <mergeCell ref="A202:C202"/>
    <mergeCell ref="A209:C209"/>
    <mergeCell ref="D209:K209"/>
    <mergeCell ref="L209:S209"/>
    <mergeCell ref="T209:AA209"/>
    <mergeCell ref="AB209:AI209"/>
    <mergeCell ref="AJ209:AQ209"/>
    <mergeCell ref="AB119:AI119"/>
    <mergeCell ref="A131:C131"/>
    <mergeCell ref="L119:S119"/>
    <mergeCell ref="T119:AA119"/>
    <mergeCell ref="A126:C126"/>
    <mergeCell ref="AR119:AY119"/>
    <mergeCell ref="A121:C121"/>
    <mergeCell ref="A149:C149"/>
    <mergeCell ref="D149:K149"/>
    <mergeCell ref="L149:S149"/>
    <mergeCell ref="T149:AA149"/>
    <mergeCell ref="AB149:AI149"/>
    <mergeCell ref="E3:F3"/>
    <mergeCell ref="B30:B31"/>
    <mergeCell ref="A30:A31"/>
    <mergeCell ref="A26:A27"/>
    <mergeCell ref="B26:B27"/>
    <mergeCell ref="A28:A29"/>
    <mergeCell ref="B28:B29"/>
    <mergeCell ref="A11:C11"/>
    <mergeCell ref="A12:C12"/>
    <mergeCell ref="A1:C4"/>
    <mergeCell ref="A7:C7"/>
    <mergeCell ref="A9:C9"/>
    <mergeCell ref="D9:K9"/>
    <mergeCell ref="A25:C25"/>
    <mergeCell ref="B21:B24"/>
    <mergeCell ref="B13:B16"/>
    <mergeCell ref="B17:B20"/>
    <mergeCell ref="AR9:AY9"/>
    <mergeCell ref="AD54:AE54"/>
    <mergeCell ref="AB54:AC54"/>
    <mergeCell ref="Z54:AA54"/>
    <mergeCell ref="S54:Y54"/>
    <mergeCell ref="L54:R54"/>
    <mergeCell ref="A205:C205"/>
    <mergeCell ref="A174:C174"/>
    <mergeCell ref="L9:S9"/>
    <mergeCell ref="T9:AA9"/>
    <mergeCell ref="AB9:AI9"/>
    <mergeCell ref="AJ9:AQ9"/>
    <mergeCell ref="AJ119:AQ119"/>
    <mergeCell ref="A173:C173"/>
    <mergeCell ref="A90:C90"/>
    <mergeCell ref="A48:C48"/>
    <mergeCell ref="B33:B34"/>
    <mergeCell ref="A33:A34"/>
    <mergeCell ref="A45:C45"/>
    <mergeCell ref="A155:C155"/>
    <mergeCell ref="A151:C151"/>
    <mergeCell ref="A165:C165"/>
    <mergeCell ref="AJ149:AQ149"/>
    <mergeCell ref="AR149:AY149"/>
    <mergeCell ref="A221:C221"/>
    <mergeCell ref="A223:C223"/>
    <mergeCell ref="A222:C222"/>
    <mergeCell ref="A88:C88"/>
    <mergeCell ref="A109:C109"/>
    <mergeCell ref="A113:C113"/>
    <mergeCell ref="R171:W171"/>
    <mergeCell ref="A71:C71"/>
    <mergeCell ref="B129:B130"/>
    <mergeCell ref="A74:C74"/>
    <mergeCell ref="A92:C92"/>
    <mergeCell ref="A96:C96"/>
    <mergeCell ref="A101:C101"/>
    <mergeCell ref="A91:C91"/>
    <mergeCell ref="A105:C105"/>
    <mergeCell ref="D119:K119"/>
    <mergeCell ref="A119:C119"/>
    <mergeCell ref="B136:B137"/>
    <mergeCell ref="B132:B133"/>
    <mergeCell ref="A140:C140"/>
    <mergeCell ref="A143:C143"/>
    <mergeCell ref="A152:C152"/>
    <mergeCell ref="A138:C138"/>
    <mergeCell ref="A122:C122"/>
    <mergeCell ref="A220:C220"/>
    <mergeCell ref="A219:C219"/>
    <mergeCell ref="D54:K54"/>
    <mergeCell ref="D171:J171"/>
    <mergeCell ref="D199:J199"/>
    <mergeCell ref="D88:K88"/>
    <mergeCell ref="A56:C56"/>
    <mergeCell ref="A57:C57"/>
    <mergeCell ref="K171:Q171"/>
    <mergeCell ref="A54:C54"/>
    <mergeCell ref="A188:C188"/>
    <mergeCell ref="A218:C218"/>
    <mergeCell ref="A171:C171"/>
    <mergeCell ref="B127:B128"/>
    <mergeCell ref="A100:C100"/>
    <mergeCell ref="A156:A158"/>
    <mergeCell ref="B134:B135"/>
    <mergeCell ref="A79:C79"/>
  </mergeCells>
  <phoneticPr fontId="9" type="noConversion"/>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B8D61-2291-4E01-9ACD-17AF5721BC96}">
  <sheetPr codeName="Hoja15">
    <tabColor theme="7" tint="0.39997558519241921"/>
    <outlinePr summaryBelow="0" summaryRight="0"/>
    <pageSetUpPr autoPageBreaks="0"/>
  </sheetPr>
  <dimension ref="A1:AY74"/>
  <sheetViews>
    <sheetView showGridLines="0" zoomScale="80" zoomScaleNormal="80" workbookViewId="0">
      <pane xSplit="3" topLeftCell="D1" activePane="topRight" state="frozen"/>
      <selection activeCell="C45" sqref="C45"/>
      <selection pane="topRight" sqref="A1:C4"/>
    </sheetView>
  </sheetViews>
  <sheetFormatPr baseColWidth="10" defaultColWidth="10.875" defaultRowHeight="15.75" x14ac:dyDescent="0.25"/>
  <cols>
    <col min="1" max="1" width="18.625" style="5" customWidth="1"/>
    <col min="2" max="2" width="50.625" style="5" customWidth="1"/>
    <col min="3" max="3" width="35.625" style="5" customWidth="1"/>
    <col min="4" max="51" width="15.625" style="5" customWidth="1"/>
    <col min="52" max="16384" width="10.875" style="5"/>
  </cols>
  <sheetData>
    <row r="1" spans="1:51" ht="15.6" customHeight="1" x14ac:dyDescent="0.25">
      <c r="A1" s="2349" t="s">
        <v>443</v>
      </c>
      <c r="B1" s="2349"/>
      <c r="C1" s="2349"/>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row>
    <row r="2" spans="1:51" ht="15.6" customHeight="1" x14ac:dyDescent="0.25">
      <c r="A2" s="2349"/>
      <c r="B2" s="2349"/>
      <c r="C2" s="2349"/>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row>
    <row r="3" spans="1:51" ht="15.6" customHeight="1" x14ac:dyDescent="0.25">
      <c r="A3" s="2349"/>
      <c r="B3" s="2349"/>
      <c r="C3" s="2349"/>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row>
    <row r="4" spans="1:51" ht="15.6" customHeight="1" x14ac:dyDescent="0.25">
      <c r="A4" s="2349"/>
      <c r="B4" s="2349"/>
      <c r="C4" s="2349"/>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row>
    <row r="5" spans="1:51" ht="15.6" customHeight="1" x14ac:dyDescent="0.25">
      <c r="M5" s="85"/>
    </row>
    <row r="6" spans="1:51" ht="15.6" customHeight="1" x14ac:dyDescent="0.25">
      <c r="K6" s="85"/>
      <c r="M6" s="85"/>
    </row>
    <row r="7" spans="1:51" ht="31.5" customHeight="1" x14ac:dyDescent="0.25">
      <c r="A7" s="2397" t="s">
        <v>784</v>
      </c>
      <c r="B7" s="2397"/>
      <c r="C7" s="2397"/>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row>
    <row r="8" spans="1:51" ht="15.6" customHeight="1" thickBot="1" x14ac:dyDescent="0.3"/>
    <row r="9" spans="1:51" s="12" customFormat="1" ht="30" customHeight="1" thickTop="1" x14ac:dyDescent="0.25">
      <c r="A9" s="2445" t="s">
        <v>445</v>
      </c>
      <c r="B9" s="2445"/>
      <c r="C9" s="2445"/>
      <c r="D9" s="2459">
        <v>2023</v>
      </c>
      <c r="E9" s="2459"/>
      <c r="F9" s="2459"/>
      <c r="G9" s="2459"/>
      <c r="H9" s="2459"/>
      <c r="I9" s="2459"/>
      <c r="J9" s="2459"/>
      <c r="K9" s="2502"/>
      <c r="L9" s="2459">
        <v>2022</v>
      </c>
      <c r="M9" s="2459"/>
      <c r="N9" s="2459"/>
      <c r="O9" s="2459"/>
      <c r="P9" s="2459"/>
      <c r="Q9" s="2459"/>
      <c r="R9" s="2459"/>
      <c r="S9" s="2459"/>
      <c r="T9" s="2459">
        <v>2021</v>
      </c>
      <c r="U9" s="2444"/>
      <c r="V9" s="2444"/>
      <c r="W9" s="2444"/>
      <c r="X9" s="2444"/>
      <c r="Y9" s="2444"/>
      <c r="Z9" s="2444"/>
      <c r="AA9" s="2460"/>
      <c r="AB9" s="2459">
        <v>2020</v>
      </c>
      <c r="AC9" s="2444"/>
      <c r="AD9" s="2444"/>
      <c r="AE9" s="2444"/>
      <c r="AF9" s="2444"/>
      <c r="AG9" s="2444"/>
      <c r="AH9" s="2444"/>
      <c r="AI9" s="2460"/>
      <c r="AJ9" s="2459">
        <v>2019</v>
      </c>
      <c r="AK9" s="2444"/>
      <c r="AL9" s="2444"/>
      <c r="AM9" s="2444"/>
      <c r="AN9" s="2444"/>
      <c r="AO9" s="2444"/>
      <c r="AP9" s="2444"/>
      <c r="AQ9" s="2460"/>
      <c r="AR9" s="2459">
        <v>2018</v>
      </c>
      <c r="AS9" s="2444"/>
      <c r="AT9" s="2444"/>
      <c r="AU9" s="2444"/>
      <c r="AV9" s="2444"/>
      <c r="AW9" s="2444"/>
      <c r="AX9" s="2444"/>
      <c r="AY9" s="2466"/>
    </row>
    <row r="10" spans="1:51" s="7" customFormat="1" ht="39.950000000000003" customHeight="1" x14ac:dyDescent="0.25">
      <c r="A10" s="69" t="s">
        <v>446</v>
      </c>
      <c r="B10" s="283" t="s">
        <v>447</v>
      </c>
      <c r="C10" s="283" t="s">
        <v>448</v>
      </c>
      <c r="D10" s="221" t="s">
        <v>785</v>
      </c>
      <c r="E10" s="222" t="s">
        <v>450</v>
      </c>
      <c r="F10" s="222" t="s">
        <v>451</v>
      </c>
      <c r="G10" s="222" t="s">
        <v>452</v>
      </c>
      <c r="H10" s="277" t="s">
        <v>508</v>
      </c>
      <c r="I10" s="224" t="s">
        <v>411</v>
      </c>
      <c r="J10" s="225" t="s">
        <v>412</v>
      </c>
      <c r="K10" s="486" t="s">
        <v>413</v>
      </c>
      <c r="L10" s="221" t="s">
        <v>785</v>
      </c>
      <c r="M10" s="222" t="s">
        <v>450</v>
      </c>
      <c r="N10" s="222" t="s">
        <v>451</v>
      </c>
      <c r="O10" s="222" t="s">
        <v>452</v>
      </c>
      <c r="P10" s="223" t="s">
        <v>508</v>
      </c>
      <c r="Q10" s="224" t="s">
        <v>411</v>
      </c>
      <c r="R10" s="225" t="s">
        <v>412</v>
      </c>
      <c r="S10" s="620" t="s">
        <v>413</v>
      </c>
      <c r="T10" s="221" t="s">
        <v>785</v>
      </c>
      <c r="U10" s="222" t="s">
        <v>450</v>
      </c>
      <c r="V10" s="222" t="s">
        <v>451</v>
      </c>
      <c r="W10" s="222" t="s">
        <v>452</v>
      </c>
      <c r="X10" s="223" t="s">
        <v>508</v>
      </c>
      <c r="Y10" s="224" t="s">
        <v>411</v>
      </c>
      <c r="Z10" s="225" t="s">
        <v>412</v>
      </c>
      <c r="AA10" s="486" t="s">
        <v>413</v>
      </c>
      <c r="AB10" s="221" t="s">
        <v>785</v>
      </c>
      <c r="AC10" s="222" t="s">
        <v>450</v>
      </c>
      <c r="AD10" s="222" t="s">
        <v>451</v>
      </c>
      <c r="AE10" s="222" t="s">
        <v>452</v>
      </c>
      <c r="AF10" s="223" t="s">
        <v>508</v>
      </c>
      <c r="AG10" s="224" t="s">
        <v>411</v>
      </c>
      <c r="AH10" s="225" t="s">
        <v>412</v>
      </c>
      <c r="AI10" s="486" t="s">
        <v>413</v>
      </c>
      <c r="AJ10" s="623" t="s">
        <v>785</v>
      </c>
      <c r="AK10" s="624" t="s">
        <v>450</v>
      </c>
      <c r="AL10" s="624" t="s">
        <v>451</v>
      </c>
      <c r="AM10" s="624" t="s">
        <v>452</v>
      </c>
      <c r="AN10" s="625" t="s">
        <v>508</v>
      </c>
      <c r="AO10" s="621" t="s">
        <v>411</v>
      </c>
      <c r="AP10" s="622" t="s">
        <v>412</v>
      </c>
      <c r="AQ10" s="486" t="s">
        <v>413</v>
      </c>
      <c r="AR10" s="221" t="s">
        <v>785</v>
      </c>
      <c r="AS10" s="222" t="s">
        <v>450</v>
      </c>
      <c r="AT10" s="222" t="s">
        <v>451</v>
      </c>
      <c r="AU10" s="222" t="s">
        <v>452</v>
      </c>
      <c r="AV10" s="223" t="s">
        <v>508</v>
      </c>
      <c r="AW10" s="224" t="s">
        <v>411</v>
      </c>
      <c r="AX10" s="225" t="s">
        <v>412</v>
      </c>
      <c r="AY10" s="226" t="s">
        <v>413</v>
      </c>
    </row>
    <row r="11" spans="1:51" ht="27" customHeight="1" x14ac:dyDescent="0.25">
      <c r="A11" s="2464" t="s">
        <v>786</v>
      </c>
      <c r="B11" s="2464"/>
      <c r="C11" s="2464"/>
      <c r="D11" s="543"/>
      <c r="E11" s="544"/>
      <c r="F11" s="544"/>
      <c r="G11" s="544"/>
      <c r="H11" s="679"/>
      <c r="I11" s="552"/>
      <c r="J11" s="545"/>
      <c r="K11" s="515"/>
      <c r="L11" s="474"/>
      <c r="M11" s="475"/>
      <c r="N11" s="475"/>
      <c r="O11" s="475"/>
      <c r="P11" s="476"/>
      <c r="Q11" s="477"/>
      <c r="R11" s="478"/>
      <c r="S11" s="540"/>
      <c r="T11" s="474"/>
      <c r="U11" s="475"/>
      <c r="V11" s="475"/>
      <c r="W11" s="475"/>
      <c r="X11" s="476"/>
      <c r="Y11" s="477"/>
      <c r="Z11" s="478"/>
      <c r="AA11" s="479"/>
      <c r="AB11" s="474"/>
      <c r="AC11" s="475"/>
      <c r="AD11" s="475"/>
      <c r="AE11" s="475"/>
      <c r="AF11" s="476"/>
      <c r="AG11" s="477"/>
      <c r="AH11" s="478"/>
      <c r="AI11" s="479"/>
      <c r="AJ11" s="674"/>
      <c r="AK11" s="675"/>
      <c r="AL11" s="675"/>
      <c r="AM11" s="675"/>
      <c r="AN11" s="676"/>
      <c r="AO11" s="677"/>
      <c r="AP11" s="678"/>
      <c r="AQ11" s="479"/>
      <c r="AR11" s="474"/>
      <c r="AS11" s="475"/>
      <c r="AT11" s="475"/>
      <c r="AU11" s="475"/>
      <c r="AV11" s="476"/>
      <c r="AW11" s="477"/>
      <c r="AX11" s="478"/>
      <c r="AY11" s="481"/>
    </row>
    <row r="12" spans="1:51" ht="24" customHeight="1" x14ac:dyDescent="0.25">
      <c r="A12" s="2463" t="s">
        <v>787</v>
      </c>
      <c r="B12" s="2463"/>
      <c r="C12" s="2463"/>
      <c r="D12" s="546"/>
      <c r="E12" s="547"/>
      <c r="F12" s="547"/>
      <c r="G12" s="547"/>
      <c r="H12" s="680"/>
      <c r="I12" s="553"/>
      <c r="J12" s="548"/>
      <c r="K12" s="516"/>
      <c r="L12" s="131"/>
      <c r="M12" s="132"/>
      <c r="N12" s="132"/>
      <c r="O12" s="132"/>
      <c r="P12" s="133"/>
      <c r="Q12" s="173"/>
      <c r="R12" s="157"/>
      <c r="S12" s="216"/>
      <c r="T12" s="131"/>
      <c r="U12" s="132"/>
      <c r="V12" s="132"/>
      <c r="W12" s="132"/>
      <c r="X12" s="133"/>
      <c r="Y12" s="173"/>
      <c r="Z12" s="157"/>
      <c r="AA12" s="166"/>
      <c r="AB12" s="131"/>
      <c r="AC12" s="132"/>
      <c r="AD12" s="132"/>
      <c r="AE12" s="132"/>
      <c r="AF12" s="133"/>
      <c r="AG12" s="173"/>
      <c r="AH12" s="157"/>
      <c r="AI12" s="166"/>
      <c r="AJ12" s="183"/>
      <c r="AK12" s="77"/>
      <c r="AL12" s="77"/>
      <c r="AM12" s="77"/>
      <c r="AN12" s="184"/>
      <c r="AO12" s="198"/>
      <c r="AP12" s="199"/>
      <c r="AQ12" s="166"/>
      <c r="AR12" s="131"/>
      <c r="AS12" s="132"/>
      <c r="AT12" s="132"/>
      <c r="AU12" s="132"/>
      <c r="AV12" s="133"/>
      <c r="AW12" s="173"/>
      <c r="AX12" s="157"/>
      <c r="AY12" s="62"/>
    </row>
    <row r="13" spans="1:51" x14ac:dyDescent="0.25">
      <c r="A13" s="271" t="s">
        <v>357</v>
      </c>
      <c r="B13" s="45" t="s">
        <v>160</v>
      </c>
      <c r="C13" s="5" t="s">
        <v>543</v>
      </c>
      <c r="D13" s="134">
        <v>0</v>
      </c>
      <c r="E13" s="135">
        <v>0</v>
      </c>
      <c r="F13" s="135">
        <v>0</v>
      </c>
      <c r="G13" s="135">
        <v>0</v>
      </c>
      <c r="H13" s="258">
        <v>0</v>
      </c>
      <c r="I13" s="174">
        <v>0</v>
      </c>
      <c r="J13" s="158">
        <v>0</v>
      </c>
      <c r="K13" s="167">
        <v>0</v>
      </c>
      <c r="L13" s="134">
        <v>0</v>
      </c>
      <c r="M13" s="135">
        <v>0</v>
      </c>
      <c r="N13" s="135">
        <v>0</v>
      </c>
      <c r="O13" s="135">
        <v>0</v>
      </c>
      <c r="P13" s="136">
        <v>0</v>
      </c>
      <c r="Q13" s="174">
        <v>0</v>
      </c>
      <c r="R13" s="158">
        <v>0</v>
      </c>
      <c r="S13" s="217">
        <v>0</v>
      </c>
      <c r="T13" s="134">
        <v>0</v>
      </c>
      <c r="U13" s="135">
        <v>0</v>
      </c>
      <c r="V13" s="135">
        <v>0</v>
      </c>
      <c r="W13" s="135">
        <v>0</v>
      </c>
      <c r="X13" s="136">
        <v>0</v>
      </c>
      <c r="Y13" s="174">
        <v>0</v>
      </c>
      <c r="Z13" s="158">
        <v>0</v>
      </c>
      <c r="AA13" s="167">
        <v>0</v>
      </c>
      <c r="AB13" s="134">
        <v>0</v>
      </c>
      <c r="AC13" s="135">
        <v>0</v>
      </c>
      <c r="AD13" s="135">
        <v>0</v>
      </c>
      <c r="AE13" s="135">
        <v>0</v>
      </c>
      <c r="AF13" s="136">
        <v>0</v>
      </c>
      <c r="AG13" s="174">
        <v>0</v>
      </c>
      <c r="AH13" s="158">
        <v>0</v>
      </c>
      <c r="AI13" s="167">
        <v>0</v>
      </c>
      <c r="AJ13" s="185">
        <v>0</v>
      </c>
      <c r="AK13" s="76">
        <v>0</v>
      </c>
      <c r="AL13" s="76">
        <v>0</v>
      </c>
      <c r="AM13" s="76">
        <v>0</v>
      </c>
      <c r="AN13" s="186">
        <v>0</v>
      </c>
      <c r="AO13" s="200">
        <v>0</v>
      </c>
      <c r="AP13" s="201">
        <v>0</v>
      </c>
      <c r="AQ13" s="167">
        <v>0</v>
      </c>
      <c r="AR13" s="134">
        <v>0</v>
      </c>
      <c r="AS13" s="135">
        <v>0</v>
      </c>
      <c r="AT13" s="135">
        <v>0</v>
      </c>
      <c r="AU13" s="135">
        <v>0</v>
      </c>
      <c r="AV13" s="136">
        <v>0</v>
      </c>
      <c r="AW13" s="174">
        <v>0</v>
      </c>
      <c r="AX13" s="158">
        <v>0</v>
      </c>
      <c r="AY13" s="13">
        <v>0</v>
      </c>
    </row>
    <row r="14" spans="1:51" x14ac:dyDescent="0.25">
      <c r="A14" s="271" t="s">
        <v>357</v>
      </c>
      <c r="B14" s="45" t="s">
        <v>651</v>
      </c>
      <c r="C14" s="5" t="s">
        <v>543</v>
      </c>
      <c r="D14" s="134">
        <v>0</v>
      </c>
      <c r="E14" s="135">
        <v>0</v>
      </c>
      <c r="F14" s="135">
        <v>0</v>
      </c>
      <c r="G14" s="135">
        <v>0</v>
      </c>
      <c r="H14" s="258">
        <v>0</v>
      </c>
      <c r="I14" s="174">
        <v>0</v>
      </c>
      <c r="J14" s="158">
        <v>0</v>
      </c>
      <c r="K14" s="167">
        <v>0</v>
      </c>
      <c r="L14" s="134">
        <v>0</v>
      </c>
      <c r="M14" s="135">
        <v>0</v>
      </c>
      <c r="N14" s="135">
        <v>0</v>
      </c>
      <c r="O14" s="135">
        <v>0</v>
      </c>
      <c r="P14" s="136">
        <v>0</v>
      </c>
      <c r="Q14" s="174">
        <v>0</v>
      </c>
      <c r="R14" s="158">
        <v>0</v>
      </c>
      <c r="S14" s="217">
        <v>0</v>
      </c>
      <c r="T14" s="134">
        <v>0</v>
      </c>
      <c r="U14" s="135">
        <v>1</v>
      </c>
      <c r="V14" s="135">
        <v>0</v>
      </c>
      <c r="W14" s="135">
        <v>0</v>
      </c>
      <c r="X14" s="136">
        <v>0</v>
      </c>
      <c r="Y14" s="174">
        <v>1</v>
      </c>
      <c r="Z14" s="158">
        <v>0</v>
      </c>
      <c r="AA14" s="167">
        <v>1</v>
      </c>
      <c r="AB14" s="134">
        <v>0</v>
      </c>
      <c r="AC14" s="135">
        <v>0</v>
      </c>
      <c r="AD14" s="135">
        <v>0</v>
      </c>
      <c r="AE14" s="135">
        <v>0</v>
      </c>
      <c r="AF14" s="136">
        <v>0</v>
      </c>
      <c r="AG14" s="174">
        <v>0</v>
      </c>
      <c r="AH14" s="158">
        <v>0</v>
      </c>
      <c r="AI14" s="167">
        <v>0</v>
      </c>
      <c r="AJ14" s="185">
        <v>0</v>
      </c>
      <c r="AK14" s="76">
        <v>0</v>
      </c>
      <c r="AL14" s="76">
        <v>0</v>
      </c>
      <c r="AM14" s="76">
        <v>0</v>
      </c>
      <c r="AN14" s="186">
        <v>0</v>
      </c>
      <c r="AO14" s="200">
        <v>0</v>
      </c>
      <c r="AP14" s="201">
        <v>0</v>
      </c>
      <c r="AQ14" s="167">
        <v>0</v>
      </c>
      <c r="AR14" s="134">
        <v>0</v>
      </c>
      <c r="AS14" s="135">
        <v>1</v>
      </c>
      <c r="AT14" s="135">
        <v>0</v>
      </c>
      <c r="AU14" s="135">
        <v>0</v>
      </c>
      <c r="AV14" s="136">
        <v>0</v>
      </c>
      <c r="AW14" s="174">
        <v>1</v>
      </c>
      <c r="AX14" s="158">
        <v>0</v>
      </c>
      <c r="AY14" s="13">
        <v>1</v>
      </c>
    </row>
    <row r="15" spans="1:51" x14ac:dyDescent="0.25">
      <c r="A15" s="1237" t="s">
        <v>357</v>
      </c>
      <c r="B15" s="1391" t="s">
        <v>788</v>
      </c>
      <c r="C15" s="781" t="s">
        <v>543</v>
      </c>
      <c r="D15" s="1084">
        <v>0</v>
      </c>
      <c r="E15" s="1073">
        <v>0</v>
      </c>
      <c r="F15" s="1073">
        <v>0</v>
      </c>
      <c r="G15" s="1073">
        <v>0</v>
      </c>
      <c r="H15" s="1074">
        <v>0</v>
      </c>
      <c r="I15" s="1075">
        <v>0</v>
      </c>
      <c r="J15" s="1076">
        <v>0</v>
      </c>
      <c r="K15" s="1079">
        <v>0</v>
      </c>
      <c r="L15" s="1084">
        <v>0</v>
      </c>
      <c r="M15" s="1073">
        <v>0</v>
      </c>
      <c r="N15" s="1073">
        <v>0</v>
      </c>
      <c r="O15" s="1073">
        <v>0</v>
      </c>
      <c r="P15" s="1392">
        <v>0</v>
      </c>
      <c r="Q15" s="1075">
        <v>0</v>
      </c>
      <c r="R15" s="1076">
        <v>0</v>
      </c>
      <c r="S15" s="1393">
        <v>0</v>
      </c>
      <c r="T15" s="1084">
        <v>0</v>
      </c>
      <c r="U15" s="1073">
        <v>1</v>
      </c>
      <c r="V15" s="1073">
        <v>0</v>
      </c>
      <c r="W15" s="1073">
        <v>0</v>
      </c>
      <c r="X15" s="1392">
        <v>0</v>
      </c>
      <c r="Y15" s="1075">
        <v>1</v>
      </c>
      <c r="Z15" s="1076">
        <v>0</v>
      </c>
      <c r="AA15" s="1079">
        <v>1</v>
      </c>
      <c r="AB15" s="1084">
        <v>0</v>
      </c>
      <c r="AC15" s="1073">
        <v>0</v>
      </c>
      <c r="AD15" s="1073">
        <v>0</v>
      </c>
      <c r="AE15" s="1073">
        <v>0</v>
      </c>
      <c r="AF15" s="1392">
        <v>0</v>
      </c>
      <c r="AG15" s="1075">
        <v>0</v>
      </c>
      <c r="AH15" s="1076">
        <v>0</v>
      </c>
      <c r="AI15" s="1079">
        <v>0</v>
      </c>
      <c r="AJ15" s="1394">
        <v>0</v>
      </c>
      <c r="AK15" s="1395">
        <v>0</v>
      </c>
      <c r="AL15" s="1395">
        <v>0</v>
      </c>
      <c r="AM15" s="1395">
        <v>0</v>
      </c>
      <c r="AN15" s="1396">
        <v>0</v>
      </c>
      <c r="AO15" s="1397">
        <v>0</v>
      </c>
      <c r="AP15" s="1398">
        <v>0</v>
      </c>
      <c r="AQ15" s="1079">
        <v>0</v>
      </c>
      <c r="AR15" s="1084">
        <v>0</v>
      </c>
      <c r="AS15" s="1073">
        <v>1</v>
      </c>
      <c r="AT15" s="1073">
        <v>0</v>
      </c>
      <c r="AU15" s="1073">
        <v>0</v>
      </c>
      <c r="AV15" s="1392">
        <v>0</v>
      </c>
      <c r="AW15" s="1075">
        <v>1</v>
      </c>
      <c r="AX15" s="1076">
        <v>0</v>
      </c>
      <c r="AY15" s="796">
        <v>1</v>
      </c>
    </row>
    <row r="16" spans="1:51" ht="20.100000000000001" customHeight="1" x14ac:dyDescent="0.25">
      <c r="A16" s="2474" t="s">
        <v>789</v>
      </c>
      <c r="B16" s="2474"/>
      <c r="C16" s="2474"/>
      <c r="D16" s="931"/>
      <c r="E16" s="932"/>
      <c r="F16" s="932"/>
      <c r="G16" s="932"/>
      <c r="H16" s="933"/>
      <c r="I16" s="934"/>
      <c r="J16" s="935"/>
      <c r="K16" s="1363"/>
      <c r="L16" s="1137"/>
      <c r="M16" s="1132"/>
      <c r="N16" s="1132"/>
      <c r="O16" s="1132"/>
      <c r="P16" s="1133"/>
      <c r="Q16" s="1134"/>
      <c r="R16" s="1135"/>
      <c r="S16" s="1151"/>
      <c r="T16" s="1137"/>
      <c r="U16" s="1132"/>
      <c r="V16" s="1132"/>
      <c r="W16" s="1132"/>
      <c r="X16" s="1133"/>
      <c r="Y16" s="1134"/>
      <c r="Z16" s="1135"/>
      <c r="AA16" s="1130"/>
      <c r="AB16" s="1137"/>
      <c r="AC16" s="1132"/>
      <c r="AD16" s="1132"/>
      <c r="AE16" s="1132"/>
      <c r="AF16" s="1133"/>
      <c r="AG16" s="1134"/>
      <c r="AH16" s="1135"/>
      <c r="AI16" s="1130"/>
      <c r="AJ16" s="1152"/>
      <c r="AK16" s="1153"/>
      <c r="AL16" s="1153"/>
      <c r="AM16" s="1153"/>
      <c r="AN16" s="1154"/>
      <c r="AO16" s="1155"/>
      <c r="AP16" s="1156"/>
      <c r="AQ16" s="1130"/>
      <c r="AR16" s="1137"/>
      <c r="AS16" s="1132"/>
      <c r="AT16" s="1132"/>
      <c r="AU16" s="1132"/>
      <c r="AV16" s="1133"/>
      <c r="AW16" s="1134"/>
      <c r="AX16" s="1135"/>
      <c r="AY16" s="1138"/>
    </row>
    <row r="17" spans="1:51" ht="31.5" x14ac:dyDescent="0.25">
      <c r="A17" s="271" t="s">
        <v>357</v>
      </c>
      <c r="B17" s="5" t="s">
        <v>160</v>
      </c>
      <c r="C17" s="5" t="s">
        <v>790</v>
      </c>
      <c r="D17" s="1572">
        <v>0</v>
      </c>
      <c r="E17" s="1573">
        <v>0</v>
      </c>
      <c r="F17" s="1573">
        <v>0</v>
      </c>
      <c r="G17" s="1573">
        <v>0</v>
      </c>
      <c r="H17" s="1574">
        <v>0</v>
      </c>
      <c r="I17" s="1575">
        <v>0</v>
      </c>
      <c r="J17" s="1576">
        <v>0</v>
      </c>
      <c r="K17" s="1577">
        <v>0</v>
      </c>
      <c r="L17" s="137">
        <v>0</v>
      </c>
      <c r="M17" s="138">
        <v>0</v>
      </c>
      <c r="N17" s="138">
        <v>0</v>
      </c>
      <c r="O17" s="138">
        <v>0</v>
      </c>
      <c r="P17" s="139">
        <v>0</v>
      </c>
      <c r="Q17" s="175">
        <v>0</v>
      </c>
      <c r="R17" s="159">
        <v>0</v>
      </c>
      <c r="S17" s="218">
        <v>0</v>
      </c>
      <c r="T17" s="137">
        <v>0</v>
      </c>
      <c r="U17" s="138">
        <v>0</v>
      </c>
      <c r="V17" s="138">
        <v>0</v>
      </c>
      <c r="W17" s="138">
        <v>0</v>
      </c>
      <c r="X17" s="139">
        <v>0</v>
      </c>
      <c r="Y17" s="175">
        <v>0</v>
      </c>
      <c r="Z17" s="159">
        <v>0</v>
      </c>
      <c r="AA17" s="168">
        <v>0</v>
      </c>
      <c r="AB17" s="137">
        <v>0</v>
      </c>
      <c r="AC17" s="138">
        <v>0</v>
      </c>
      <c r="AD17" s="138">
        <v>0</v>
      </c>
      <c r="AE17" s="138">
        <v>0</v>
      </c>
      <c r="AF17" s="139">
        <v>0</v>
      </c>
      <c r="AG17" s="175">
        <v>0</v>
      </c>
      <c r="AH17" s="159">
        <v>0</v>
      </c>
      <c r="AI17" s="168">
        <v>0</v>
      </c>
      <c r="AJ17" s="187">
        <v>0</v>
      </c>
      <c r="AK17" s="188">
        <v>0</v>
      </c>
      <c r="AL17" s="188">
        <v>0</v>
      </c>
      <c r="AM17" s="188">
        <v>0</v>
      </c>
      <c r="AN17" s="189">
        <v>0</v>
      </c>
      <c r="AO17" s="202">
        <v>0</v>
      </c>
      <c r="AP17" s="203">
        <v>0</v>
      </c>
      <c r="AQ17" s="168">
        <v>0</v>
      </c>
      <c r="AR17" s="137">
        <v>0</v>
      </c>
      <c r="AS17" s="138">
        <v>0</v>
      </c>
      <c r="AT17" s="138">
        <v>0</v>
      </c>
      <c r="AU17" s="138">
        <v>0</v>
      </c>
      <c r="AV17" s="139">
        <v>0</v>
      </c>
      <c r="AW17" s="175">
        <v>0</v>
      </c>
      <c r="AX17" s="159">
        <v>0</v>
      </c>
      <c r="AY17" s="210">
        <v>0</v>
      </c>
    </row>
    <row r="18" spans="1:51" ht="31.5" x14ac:dyDescent="0.25">
      <c r="A18" s="271" t="s">
        <v>357</v>
      </c>
      <c r="B18" s="5" t="s">
        <v>651</v>
      </c>
      <c r="C18" s="5" t="s">
        <v>790</v>
      </c>
      <c r="D18" s="1572">
        <v>0</v>
      </c>
      <c r="E18" s="1573">
        <v>0</v>
      </c>
      <c r="F18" s="1573">
        <v>0</v>
      </c>
      <c r="G18" s="1573">
        <v>0</v>
      </c>
      <c r="H18" s="1574">
        <v>0</v>
      </c>
      <c r="I18" s="1575">
        <v>0</v>
      </c>
      <c r="J18" s="1576">
        <v>0</v>
      </c>
      <c r="K18" s="1577">
        <v>0</v>
      </c>
      <c r="L18" s="137">
        <v>0</v>
      </c>
      <c r="M18" s="138">
        <v>0</v>
      </c>
      <c r="N18" s="138">
        <v>0</v>
      </c>
      <c r="O18" s="138">
        <v>0</v>
      </c>
      <c r="P18" s="139">
        <v>0</v>
      </c>
      <c r="Q18" s="175">
        <v>0</v>
      </c>
      <c r="R18" s="159">
        <v>0</v>
      </c>
      <c r="S18" s="218">
        <v>0</v>
      </c>
      <c r="T18" s="137">
        <v>0</v>
      </c>
      <c r="U18" s="138">
        <v>7.0000000000000007E-2</v>
      </c>
      <c r="V18" s="138">
        <v>0</v>
      </c>
      <c r="W18" s="138">
        <v>0</v>
      </c>
      <c r="X18" s="139">
        <v>0</v>
      </c>
      <c r="Y18" s="175">
        <v>0.02</v>
      </c>
      <c r="Z18" s="159">
        <v>0</v>
      </c>
      <c r="AA18" s="168">
        <v>0.02</v>
      </c>
      <c r="AB18" s="137">
        <v>0</v>
      </c>
      <c r="AC18" s="138">
        <v>0</v>
      </c>
      <c r="AD18" s="138">
        <v>0</v>
      </c>
      <c r="AE18" s="138">
        <v>0</v>
      </c>
      <c r="AF18" s="139">
        <v>0</v>
      </c>
      <c r="AG18" s="175">
        <v>0</v>
      </c>
      <c r="AH18" s="159">
        <v>0</v>
      </c>
      <c r="AI18" s="168">
        <v>0</v>
      </c>
      <c r="AJ18" s="187">
        <v>0</v>
      </c>
      <c r="AK18" s="188">
        <v>0</v>
      </c>
      <c r="AL18" s="188">
        <v>0</v>
      </c>
      <c r="AM18" s="188">
        <v>0</v>
      </c>
      <c r="AN18" s="189">
        <v>0</v>
      </c>
      <c r="AO18" s="202">
        <v>0</v>
      </c>
      <c r="AP18" s="203">
        <v>0</v>
      </c>
      <c r="AQ18" s="168">
        <v>0</v>
      </c>
      <c r="AR18" s="137">
        <v>0</v>
      </c>
      <c r="AS18" s="138">
        <v>7.4399514635422395E-2</v>
      </c>
      <c r="AT18" s="138">
        <v>0</v>
      </c>
      <c r="AU18" s="138">
        <v>0</v>
      </c>
      <c r="AV18" s="139">
        <v>0</v>
      </c>
      <c r="AW18" s="175">
        <v>2.9979009032169254E-2</v>
      </c>
      <c r="AX18" s="159">
        <v>0</v>
      </c>
      <c r="AY18" s="210">
        <v>2.8945399861318621E-2</v>
      </c>
    </row>
    <row r="19" spans="1:51" ht="31.5" x14ac:dyDescent="0.25">
      <c r="A19" s="1237" t="s">
        <v>357</v>
      </c>
      <c r="B19" s="781" t="s">
        <v>788</v>
      </c>
      <c r="C19" s="781" t="s">
        <v>790</v>
      </c>
      <c r="D19" s="1578">
        <v>0</v>
      </c>
      <c r="E19" s="1579">
        <v>0</v>
      </c>
      <c r="F19" s="1579">
        <v>0</v>
      </c>
      <c r="G19" s="1579">
        <v>0</v>
      </c>
      <c r="H19" s="1580">
        <v>0</v>
      </c>
      <c r="I19" s="1581">
        <v>0</v>
      </c>
      <c r="J19" s="1582">
        <v>0</v>
      </c>
      <c r="K19" s="1583">
        <v>0</v>
      </c>
      <c r="L19" s="1399">
        <v>0</v>
      </c>
      <c r="M19" s="1400">
        <v>0</v>
      </c>
      <c r="N19" s="1400">
        <v>0</v>
      </c>
      <c r="O19" s="1400">
        <v>0</v>
      </c>
      <c r="P19" s="1401">
        <v>0</v>
      </c>
      <c r="Q19" s="1402">
        <v>0</v>
      </c>
      <c r="R19" s="1403">
        <v>0</v>
      </c>
      <c r="S19" s="1404">
        <v>0</v>
      </c>
      <c r="T19" s="1399">
        <v>0</v>
      </c>
      <c r="U19" s="1400">
        <v>0.06</v>
      </c>
      <c r="V19" s="1400">
        <v>0</v>
      </c>
      <c r="W19" s="1400">
        <v>0</v>
      </c>
      <c r="X19" s="1401">
        <v>0</v>
      </c>
      <c r="Y19" s="1402">
        <v>2.03694035882508E-2</v>
      </c>
      <c r="Z19" s="1403">
        <v>0</v>
      </c>
      <c r="AA19" s="1405">
        <v>0.02</v>
      </c>
      <c r="AB19" s="1399">
        <v>0</v>
      </c>
      <c r="AC19" s="1400">
        <v>0</v>
      </c>
      <c r="AD19" s="1400">
        <v>0</v>
      </c>
      <c r="AE19" s="1400">
        <v>0</v>
      </c>
      <c r="AF19" s="1401">
        <v>0</v>
      </c>
      <c r="AG19" s="1402">
        <v>0</v>
      </c>
      <c r="AH19" s="1403">
        <v>0</v>
      </c>
      <c r="AI19" s="1405">
        <v>0</v>
      </c>
      <c r="AJ19" s="1406">
        <v>0</v>
      </c>
      <c r="AK19" s="1407">
        <v>0</v>
      </c>
      <c r="AL19" s="1407">
        <v>0</v>
      </c>
      <c r="AM19" s="1407">
        <v>0</v>
      </c>
      <c r="AN19" s="1408">
        <v>0</v>
      </c>
      <c r="AO19" s="1409">
        <v>0</v>
      </c>
      <c r="AP19" s="1410">
        <v>0</v>
      </c>
      <c r="AQ19" s="1405">
        <v>0</v>
      </c>
      <c r="AR19" s="1399">
        <v>0</v>
      </c>
      <c r="AS19" s="1400">
        <v>6.5577517368970537E-2</v>
      </c>
      <c r="AT19" s="1400">
        <v>0</v>
      </c>
      <c r="AU19" s="1400">
        <v>0</v>
      </c>
      <c r="AV19" s="1401">
        <v>0</v>
      </c>
      <c r="AW19" s="1402">
        <v>2.2958461301883424E-2</v>
      </c>
      <c r="AX19" s="1403">
        <v>0</v>
      </c>
      <c r="AY19" s="1411">
        <v>2.0984122096840165E-2</v>
      </c>
    </row>
    <row r="20" spans="1:51" ht="24" customHeight="1" x14ac:dyDescent="0.25">
      <c r="A20" s="2463" t="s">
        <v>791</v>
      </c>
      <c r="B20" s="2463"/>
      <c r="C20" s="2463"/>
      <c r="D20" s="546"/>
      <c r="E20" s="547"/>
      <c r="F20" s="547"/>
      <c r="G20" s="547"/>
      <c r="H20" s="680"/>
      <c r="I20" s="553"/>
      <c r="J20" s="548"/>
      <c r="K20" s="516"/>
      <c r="L20" s="131"/>
      <c r="M20" s="132"/>
      <c r="N20" s="132"/>
      <c r="O20" s="132"/>
      <c r="P20" s="133"/>
      <c r="Q20" s="173"/>
      <c r="R20" s="157"/>
      <c r="S20" s="216"/>
      <c r="T20" s="131"/>
      <c r="U20" s="132"/>
      <c r="V20" s="132"/>
      <c r="W20" s="132"/>
      <c r="X20" s="133"/>
      <c r="Y20" s="173"/>
      <c r="Z20" s="157"/>
      <c r="AA20" s="166"/>
      <c r="AB20" s="131"/>
      <c r="AC20" s="132"/>
      <c r="AD20" s="132"/>
      <c r="AE20" s="132"/>
      <c r="AF20" s="133"/>
      <c r="AG20" s="173"/>
      <c r="AH20" s="157"/>
      <c r="AI20" s="166"/>
      <c r="AJ20" s="183"/>
      <c r="AK20" s="77"/>
      <c r="AL20" s="77"/>
      <c r="AM20" s="77"/>
      <c r="AN20" s="184"/>
      <c r="AO20" s="198"/>
      <c r="AP20" s="199"/>
      <c r="AQ20" s="166"/>
      <c r="AR20" s="131"/>
      <c r="AS20" s="132"/>
      <c r="AT20" s="132"/>
      <c r="AU20" s="132"/>
      <c r="AV20" s="133"/>
      <c r="AW20" s="173"/>
      <c r="AX20" s="157"/>
      <c r="AY20" s="62"/>
    </row>
    <row r="21" spans="1:51" ht="31.5" x14ac:dyDescent="0.25">
      <c r="A21" s="271" t="s">
        <v>357</v>
      </c>
      <c r="B21" s="5" t="s">
        <v>160</v>
      </c>
      <c r="C21" s="5" t="s">
        <v>792</v>
      </c>
      <c r="D21" s="709">
        <v>0</v>
      </c>
      <c r="E21" s="593">
        <v>2</v>
      </c>
      <c r="F21" s="593">
        <v>20</v>
      </c>
      <c r="G21" s="593">
        <v>4</v>
      </c>
      <c r="H21" s="734">
        <v>7</v>
      </c>
      <c r="I21" s="735">
        <v>33</v>
      </c>
      <c r="J21" s="736">
        <v>13</v>
      </c>
      <c r="K21" s="110">
        <v>46</v>
      </c>
      <c r="L21" s="134">
        <v>1</v>
      </c>
      <c r="M21" s="135">
        <v>2</v>
      </c>
      <c r="N21" s="135">
        <v>10</v>
      </c>
      <c r="O21" s="135">
        <v>7</v>
      </c>
      <c r="P21" s="136">
        <v>3</v>
      </c>
      <c r="Q21" s="174">
        <v>23</v>
      </c>
      <c r="R21" s="158">
        <v>17</v>
      </c>
      <c r="S21" s="217">
        <v>40</v>
      </c>
      <c r="T21" s="134">
        <v>0</v>
      </c>
      <c r="U21" s="135">
        <v>6</v>
      </c>
      <c r="V21" s="135">
        <v>15</v>
      </c>
      <c r="W21" s="135">
        <v>14</v>
      </c>
      <c r="X21" s="136">
        <v>8</v>
      </c>
      <c r="Y21" s="174">
        <v>43</v>
      </c>
      <c r="Z21" s="158">
        <v>25</v>
      </c>
      <c r="AA21" s="167">
        <v>68</v>
      </c>
      <c r="AB21" s="134">
        <v>1</v>
      </c>
      <c r="AC21" s="135">
        <v>1</v>
      </c>
      <c r="AD21" s="135">
        <v>19</v>
      </c>
      <c r="AE21" s="135">
        <v>11</v>
      </c>
      <c r="AF21" s="136">
        <v>16</v>
      </c>
      <c r="AG21" s="174">
        <v>48</v>
      </c>
      <c r="AH21" s="158">
        <v>26</v>
      </c>
      <c r="AI21" s="167">
        <v>74</v>
      </c>
      <c r="AJ21" s="185">
        <v>1</v>
      </c>
      <c r="AK21" s="76">
        <v>3</v>
      </c>
      <c r="AL21" s="76">
        <v>18</v>
      </c>
      <c r="AM21" s="76">
        <v>7</v>
      </c>
      <c r="AN21" s="186">
        <v>10</v>
      </c>
      <c r="AO21" s="200">
        <v>39</v>
      </c>
      <c r="AP21" s="201">
        <v>34</v>
      </c>
      <c r="AQ21" s="167">
        <v>73</v>
      </c>
      <c r="AR21" s="134">
        <v>0</v>
      </c>
      <c r="AS21" s="135">
        <v>2</v>
      </c>
      <c r="AT21" s="135">
        <v>19</v>
      </c>
      <c r="AU21" s="135">
        <v>15</v>
      </c>
      <c r="AV21" s="136">
        <v>7</v>
      </c>
      <c r="AW21" s="174">
        <v>43</v>
      </c>
      <c r="AX21" s="158">
        <v>17</v>
      </c>
      <c r="AY21" s="13">
        <v>60</v>
      </c>
    </row>
    <row r="22" spans="1:51" ht="31.5" x14ac:dyDescent="0.25">
      <c r="A22" s="271" t="s">
        <v>357</v>
      </c>
      <c r="B22" s="5" t="s">
        <v>651</v>
      </c>
      <c r="C22" s="5" t="s">
        <v>792</v>
      </c>
      <c r="D22" s="709">
        <v>36</v>
      </c>
      <c r="E22" s="594">
        <v>57</v>
      </c>
      <c r="F22" s="594">
        <v>75</v>
      </c>
      <c r="G22" s="594">
        <v>30</v>
      </c>
      <c r="H22" s="595">
        <v>45</v>
      </c>
      <c r="I22" s="735">
        <v>243</v>
      </c>
      <c r="J22" s="736">
        <v>8</v>
      </c>
      <c r="K22" s="110">
        <v>251</v>
      </c>
      <c r="L22" s="134">
        <v>111</v>
      </c>
      <c r="M22" s="135">
        <v>53</v>
      </c>
      <c r="N22" s="135">
        <v>82</v>
      </c>
      <c r="O22" s="135">
        <v>25</v>
      </c>
      <c r="P22" s="136">
        <v>51</v>
      </c>
      <c r="Q22" s="174">
        <v>322</v>
      </c>
      <c r="R22" s="158">
        <v>4</v>
      </c>
      <c r="S22" s="217">
        <v>326</v>
      </c>
      <c r="T22" s="134">
        <v>166</v>
      </c>
      <c r="U22" s="135">
        <v>52</v>
      </c>
      <c r="V22" s="135">
        <v>65</v>
      </c>
      <c r="W22" s="135">
        <v>28</v>
      </c>
      <c r="X22" s="136">
        <v>44</v>
      </c>
      <c r="Y22" s="174">
        <v>355</v>
      </c>
      <c r="Z22" s="158">
        <v>8</v>
      </c>
      <c r="AA22" s="167">
        <v>363</v>
      </c>
      <c r="AB22" s="134">
        <v>42</v>
      </c>
      <c r="AC22" s="135">
        <v>65</v>
      </c>
      <c r="AD22" s="135">
        <v>88</v>
      </c>
      <c r="AE22" s="135">
        <v>24</v>
      </c>
      <c r="AF22" s="136">
        <v>37</v>
      </c>
      <c r="AG22" s="174">
        <v>256</v>
      </c>
      <c r="AH22" s="158">
        <v>7</v>
      </c>
      <c r="AI22" s="167">
        <v>263</v>
      </c>
      <c r="AJ22" s="185">
        <v>14</v>
      </c>
      <c r="AK22" s="76">
        <v>65</v>
      </c>
      <c r="AL22" s="76">
        <v>87</v>
      </c>
      <c r="AM22" s="76">
        <v>42</v>
      </c>
      <c r="AN22" s="186">
        <v>36</v>
      </c>
      <c r="AO22" s="200">
        <v>244</v>
      </c>
      <c r="AP22" s="201">
        <v>11</v>
      </c>
      <c r="AQ22" s="167">
        <v>255</v>
      </c>
      <c r="AR22" s="134">
        <v>11</v>
      </c>
      <c r="AS22" s="135">
        <v>54</v>
      </c>
      <c r="AT22" s="135">
        <v>71</v>
      </c>
      <c r="AU22" s="135">
        <v>19</v>
      </c>
      <c r="AV22" s="136">
        <v>19</v>
      </c>
      <c r="AW22" s="174">
        <v>174</v>
      </c>
      <c r="AX22" s="158">
        <v>11</v>
      </c>
      <c r="AY22" s="13">
        <v>185</v>
      </c>
    </row>
    <row r="23" spans="1:51" ht="31.5" x14ac:dyDescent="0.25">
      <c r="A23" s="1237" t="s">
        <v>357</v>
      </c>
      <c r="B23" s="781" t="s">
        <v>788</v>
      </c>
      <c r="C23" s="781" t="s">
        <v>792</v>
      </c>
      <c r="D23" s="1590">
        <v>36</v>
      </c>
      <c r="E23" s="1591">
        <v>59</v>
      </c>
      <c r="F23" s="1591">
        <v>95</v>
      </c>
      <c r="G23" s="1591">
        <v>34</v>
      </c>
      <c r="H23" s="1592">
        <v>52</v>
      </c>
      <c r="I23" s="1593">
        <v>276</v>
      </c>
      <c r="J23" s="881">
        <v>21</v>
      </c>
      <c r="K23" s="1594">
        <v>297</v>
      </c>
      <c r="L23" s="1412">
        <v>112</v>
      </c>
      <c r="M23" s="1413">
        <v>55</v>
      </c>
      <c r="N23" s="1413">
        <v>92</v>
      </c>
      <c r="O23" s="1413">
        <v>32</v>
      </c>
      <c r="P23" s="1414">
        <v>54</v>
      </c>
      <c r="Q23" s="1075">
        <v>345</v>
      </c>
      <c r="R23" s="1076">
        <v>21</v>
      </c>
      <c r="S23" s="1393">
        <v>366</v>
      </c>
      <c r="T23" s="1412">
        <v>166</v>
      </c>
      <c r="U23" s="1413">
        <v>58</v>
      </c>
      <c r="V23" s="1413">
        <v>80</v>
      </c>
      <c r="W23" s="1413">
        <v>42</v>
      </c>
      <c r="X23" s="1414">
        <v>52</v>
      </c>
      <c r="Y23" s="1415">
        <v>398</v>
      </c>
      <c r="Z23" s="1416">
        <v>33</v>
      </c>
      <c r="AA23" s="1417">
        <v>431</v>
      </c>
      <c r="AB23" s="1412">
        <v>43</v>
      </c>
      <c r="AC23" s="1413">
        <v>66</v>
      </c>
      <c r="AD23" s="1413">
        <v>107</v>
      </c>
      <c r="AE23" s="1413">
        <v>35</v>
      </c>
      <c r="AF23" s="1414">
        <v>53</v>
      </c>
      <c r="AG23" s="1415">
        <v>304</v>
      </c>
      <c r="AH23" s="1416">
        <v>33</v>
      </c>
      <c r="AI23" s="1417">
        <v>337</v>
      </c>
      <c r="AJ23" s="1418">
        <v>15</v>
      </c>
      <c r="AK23" s="1419">
        <v>68</v>
      </c>
      <c r="AL23" s="1419">
        <v>105</v>
      </c>
      <c r="AM23" s="1419">
        <v>49</v>
      </c>
      <c r="AN23" s="1420">
        <v>46</v>
      </c>
      <c r="AO23" s="1421">
        <v>283</v>
      </c>
      <c r="AP23" s="1422">
        <v>45</v>
      </c>
      <c r="AQ23" s="1417">
        <v>328</v>
      </c>
      <c r="AR23" s="1412">
        <v>11</v>
      </c>
      <c r="AS23" s="1413">
        <v>56</v>
      </c>
      <c r="AT23" s="1413">
        <v>90</v>
      </c>
      <c r="AU23" s="1413">
        <v>34</v>
      </c>
      <c r="AV23" s="1414">
        <v>26</v>
      </c>
      <c r="AW23" s="1415">
        <v>217</v>
      </c>
      <c r="AX23" s="1416">
        <v>28</v>
      </c>
      <c r="AY23" s="1423">
        <v>245</v>
      </c>
    </row>
    <row r="24" spans="1:51" s="6" customFormat="1" ht="20.100000000000001" customHeight="1" x14ac:dyDescent="0.25">
      <c r="A24" s="2474" t="s">
        <v>793</v>
      </c>
      <c r="B24" s="2474"/>
      <c r="C24" s="2474"/>
      <c r="D24" s="931"/>
      <c r="E24" s="932"/>
      <c r="F24" s="932"/>
      <c r="G24" s="932"/>
      <c r="H24" s="933"/>
      <c r="I24" s="934"/>
      <c r="J24" s="935"/>
      <c r="K24" s="1363"/>
      <c r="L24" s="1157"/>
      <c r="M24" s="1158"/>
      <c r="N24" s="1158"/>
      <c r="O24" s="1158"/>
      <c r="P24" s="1159"/>
      <c r="Q24" s="1160"/>
      <c r="R24" s="1161"/>
      <c r="S24" s="1162"/>
      <c r="T24" s="1157"/>
      <c r="U24" s="1158"/>
      <c r="V24" s="1158"/>
      <c r="W24" s="1158"/>
      <c r="X24" s="1159"/>
      <c r="Y24" s="1160"/>
      <c r="Z24" s="1161"/>
      <c r="AA24" s="1163"/>
      <c r="AB24" s="1157"/>
      <c r="AC24" s="1158"/>
      <c r="AD24" s="1158"/>
      <c r="AE24" s="1158"/>
      <c r="AF24" s="1159"/>
      <c r="AG24" s="1160"/>
      <c r="AH24" s="1161"/>
      <c r="AI24" s="1163"/>
      <c r="AJ24" s="1164"/>
      <c r="AK24" s="1165"/>
      <c r="AL24" s="1165"/>
      <c r="AM24" s="1165"/>
      <c r="AN24" s="1166"/>
      <c r="AO24" s="1167"/>
      <c r="AP24" s="1168"/>
      <c r="AQ24" s="1163"/>
      <c r="AR24" s="1157"/>
      <c r="AS24" s="1158"/>
      <c r="AT24" s="1158"/>
      <c r="AU24" s="1158"/>
      <c r="AV24" s="1159"/>
      <c r="AW24" s="1160"/>
      <c r="AX24" s="1161"/>
      <c r="AY24" s="1169"/>
    </row>
    <row r="25" spans="1:51" ht="78.75" x14ac:dyDescent="0.25">
      <c r="A25" s="35" t="s">
        <v>357</v>
      </c>
      <c r="B25" s="5" t="s">
        <v>794</v>
      </c>
      <c r="C25" s="74" t="s">
        <v>795</v>
      </c>
      <c r="D25" s="1572">
        <v>0</v>
      </c>
      <c r="E25" s="1573">
        <v>0.86489441152800461</v>
      </c>
      <c r="F25" s="1573">
        <v>1.8310740592144936</v>
      </c>
      <c r="G25" s="1573">
        <v>1.6782982056195017</v>
      </c>
      <c r="H25" s="1574">
        <v>2.2875678692792216</v>
      </c>
      <c r="I25" s="1575">
        <v>1.4921578401247377</v>
      </c>
      <c r="J25" s="1576">
        <v>3.80531457151812</v>
      </c>
      <c r="K25" s="1577">
        <v>1.9393114548239738</v>
      </c>
      <c r="L25" s="137">
        <v>0.77565919396599203</v>
      </c>
      <c r="M25" s="138">
        <v>0.47129340111475027</v>
      </c>
      <c r="N25" s="143">
        <v>1.0624039620018475</v>
      </c>
      <c r="O25" s="138">
        <v>2.4051838928442471</v>
      </c>
      <c r="P25" s="139">
        <v>1.1664041771266391</v>
      </c>
      <c r="Q25" s="175">
        <v>1.1309165727367958</v>
      </c>
      <c r="R25" s="159">
        <v>5.9621132254401266</v>
      </c>
      <c r="S25" s="218">
        <v>2.0911112798250668</v>
      </c>
      <c r="T25" s="144">
        <v>0</v>
      </c>
      <c r="U25" s="143">
        <v>1.53</v>
      </c>
      <c r="V25" s="143">
        <v>1.8</v>
      </c>
      <c r="W25" s="143">
        <v>4.9000000000000004</v>
      </c>
      <c r="X25" s="162">
        <v>3.32</v>
      </c>
      <c r="Y25" s="177">
        <v>2.25</v>
      </c>
      <c r="Z25" s="178">
        <v>7.88</v>
      </c>
      <c r="AA25" s="169">
        <v>3.38</v>
      </c>
      <c r="AB25" s="144">
        <v>0.82</v>
      </c>
      <c r="AC25" s="143">
        <v>0</v>
      </c>
      <c r="AD25" s="143">
        <v>2.57</v>
      </c>
      <c r="AE25" s="143">
        <v>4.6100000000000003</v>
      </c>
      <c r="AF25" s="162">
        <v>3.29</v>
      </c>
      <c r="AG25" s="177">
        <v>2.31</v>
      </c>
      <c r="AH25" s="178">
        <v>8.1</v>
      </c>
      <c r="AI25" s="169">
        <v>3.6</v>
      </c>
      <c r="AJ25" s="190">
        <v>0.97</v>
      </c>
      <c r="AK25" s="191">
        <v>0.53</v>
      </c>
      <c r="AL25" s="191">
        <v>1.93</v>
      </c>
      <c r="AM25" s="191">
        <v>2.64</v>
      </c>
      <c r="AN25" s="192">
        <v>1.7</v>
      </c>
      <c r="AO25" s="204">
        <v>1.64</v>
      </c>
      <c r="AP25" s="205">
        <v>8.7899999999999991</v>
      </c>
      <c r="AQ25" s="169">
        <v>3.28</v>
      </c>
      <c r="AR25" s="144">
        <v>0</v>
      </c>
      <c r="AS25" s="143">
        <v>1.1000000000000001</v>
      </c>
      <c r="AT25" s="143">
        <v>2.95</v>
      </c>
      <c r="AU25" s="143">
        <v>6.96</v>
      </c>
      <c r="AV25" s="162">
        <v>2.75</v>
      </c>
      <c r="AW25" s="177">
        <v>2.95</v>
      </c>
      <c r="AX25" s="178">
        <v>5.85</v>
      </c>
      <c r="AY25" s="211">
        <v>3.6</v>
      </c>
    </row>
    <row r="26" spans="1:51" ht="78.75" x14ac:dyDescent="0.25">
      <c r="A26" s="35" t="s">
        <v>357</v>
      </c>
      <c r="B26" s="5" t="s">
        <v>651</v>
      </c>
      <c r="C26" s="74" t="s">
        <v>795</v>
      </c>
      <c r="D26" s="1572">
        <v>1.1071383297379016</v>
      </c>
      <c r="E26" s="1573">
        <v>1.4152653230334253</v>
      </c>
      <c r="F26" s="1573">
        <v>2.2640910448529286</v>
      </c>
      <c r="G26" s="1573">
        <v>1.842743919405752</v>
      </c>
      <c r="H26" s="1574">
        <v>2.6743616967220349</v>
      </c>
      <c r="I26" s="1575">
        <v>1.7916109493320671</v>
      </c>
      <c r="J26" s="1576">
        <v>1.3070767750756145</v>
      </c>
      <c r="K26" s="1577">
        <v>1.776671661482931</v>
      </c>
      <c r="L26" s="144">
        <v>1.2845084809030198</v>
      </c>
      <c r="M26" s="138">
        <v>1.527196496565421</v>
      </c>
      <c r="N26" s="138">
        <v>2.7233801505076038</v>
      </c>
      <c r="O26" s="138">
        <v>1.7607385241665765</v>
      </c>
      <c r="P26" s="139">
        <v>3.9455907193061077</v>
      </c>
      <c r="Q26" s="175">
        <v>2.0112178090451169</v>
      </c>
      <c r="R26" s="159">
        <v>2.9878729705806557</v>
      </c>
      <c r="S26" s="218">
        <v>2.033017986036358</v>
      </c>
      <c r="T26" s="144">
        <v>1.92</v>
      </c>
      <c r="U26" s="143">
        <v>1.48</v>
      </c>
      <c r="V26" s="143">
        <v>2.02</v>
      </c>
      <c r="W26" s="143">
        <v>4.37</v>
      </c>
      <c r="X26" s="162">
        <v>5.42</v>
      </c>
      <c r="Y26" s="177">
        <v>2.2999999999999998</v>
      </c>
      <c r="Z26" s="178">
        <v>5.98</v>
      </c>
      <c r="AA26" s="169">
        <v>2.39</v>
      </c>
      <c r="AB26" s="144">
        <v>0.76</v>
      </c>
      <c r="AC26" s="143">
        <v>2.17</v>
      </c>
      <c r="AD26" s="143">
        <v>3.91</v>
      </c>
      <c r="AE26" s="143">
        <v>5.78</v>
      </c>
      <c r="AF26" s="162">
        <v>3.73</v>
      </c>
      <c r="AG26" s="177">
        <v>2.89</v>
      </c>
      <c r="AH26" s="178">
        <v>6.15</v>
      </c>
      <c r="AI26" s="169">
        <v>2.98</v>
      </c>
      <c r="AJ26" s="190">
        <v>0.56999999999999995</v>
      </c>
      <c r="AK26" s="191">
        <v>2.4900000000000002</v>
      </c>
      <c r="AL26" s="191">
        <v>2.4500000000000002</v>
      </c>
      <c r="AM26" s="191">
        <v>9.2799999999999994</v>
      </c>
      <c r="AN26" s="192">
        <v>3.94</v>
      </c>
      <c r="AO26" s="204">
        <v>3</v>
      </c>
      <c r="AP26" s="205">
        <v>7.85</v>
      </c>
      <c r="AQ26" s="169">
        <v>3.14</v>
      </c>
      <c r="AR26" s="144">
        <v>3.44</v>
      </c>
      <c r="AS26" s="143">
        <v>3.55</v>
      </c>
      <c r="AT26" s="143">
        <v>2.75</v>
      </c>
      <c r="AU26" s="143">
        <v>4.0999999999999996</v>
      </c>
      <c r="AV26" s="162">
        <v>3.05</v>
      </c>
      <c r="AW26" s="177">
        <v>3.25</v>
      </c>
      <c r="AX26" s="178">
        <v>9.25</v>
      </c>
      <c r="AY26" s="211">
        <v>3.5</v>
      </c>
    </row>
    <row r="27" spans="1:51" ht="78.75" x14ac:dyDescent="0.25">
      <c r="A27" s="779" t="s">
        <v>357</v>
      </c>
      <c r="B27" s="780" t="s">
        <v>788</v>
      </c>
      <c r="C27" s="1424" t="s">
        <v>795</v>
      </c>
      <c r="D27" s="1578">
        <v>0.96789623687750481</v>
      </c>
      <c r="E27" s="1579">
        <v>1.3492214888223226</v>
      </c>
      <c r="F27" s="1579">
        <v>2.1639678929261161</v>
      </c>
      <c r="G27" s="1579">
        <v>1.7947823067749606</v>
      </c>
      <c r="H27" s="1580">
        <v>2.5775129749139252</v>
      </c>
      <c r="I27" s="1581">
        <v>1.7351433974088963</v>
      </c>
      <c r="J27" s="1582">
        <v>2.9406269326139505</v>
      </c>
      <c r="K27" s="1583">
        <v>1.8122155899353638</v>
      </c>
      <c r="L27" s="1399">
        <v>1.2455971107841188</v>
      </c>
      <c r="M27" s="1400">
        <v>1.4015895797443529</v>
      </c>
      <c r="N27" s="1400">
        <v>2.3203126667724727</v>
      </c>
      <c r="O27" s="1400">
        <v>1.9721004970580698</v>
      </c>
      <c r="P27" s="1401">
        <v>3.2158408030168872</v>
      </c>
      <c r="Q27" s="1402">
        <v>1.85717642006122</v>
      </c>
      <c r="R27" s="1403">
        <v>5.0118338944598468</v>
      </c>
      <c r="S27" s="1404">
        <v>2.0449362733863579</v>
      </c>
      <c r="T27" s="1425">
        <v>1.76</v>
      </c>
      <c r="U27" s="1426">
        <v>1.43</v>
      </c>
      <c r="V27" s="1426">
        <v>1.97</v>
      </c>
      <c r="W27" s="1426">
        <v>4.55</v>
      </c>
      <c r="X27" s="1427">
        <v>4.8099999999999996</v>
      </c>
      <c r="Y27" s="1428">
        <v>2.29</v>
      </c>
      <c r="Z27" s="1429">
        <v>7.26</v>
      </c>
      <c r="AA27" s="1430">
        <v>2.61</v>
      </c>
      <c r="AB27" s="1425">
        <v>0.77</v>
      </c>
      <c r="AC27" s="1426">
        <v>1.89</v>
      </c>
      <c r="AD27" s="1426">
        <v>3.54</v>
      </c>
      <c r="AE27" s="1426">
        <v>5.38</v>
      </c>
      <c r="AF27" s="1427">
        <v>3.6</v>
      </c>
      <c r="AG27" s="1428">
        <v>2.77</v>
      </c>
      <c r="AH27" s="1429">
        <v>7.57</v>
      </c>
      <c r="AI27" s="1430">
        <v>3.14</v>
      </c>
      <c r="AJ27" s="1431">
        <v>0.66</v>
      </c>
      <c r="AK27" s="1432">
        <v>2.25</v>
      </c>
      <c r="AL27" s="1432">
        <v>2.34</v>
      </c>
      <c r="AM27" s="1432">
        <v>7.11</v>
      </c>
      <c r="AN27" s="1433">
        <v>3.26</v>
      </c>
      <c r="AO27" s="1434">
        <v>2.71</v>
      </c>
      <c r="AP27" s="1435">
        <v>8.5299999999999994</v>
      </c>
      <c r="AQ27" s="1430">
        <v>3.17</v>
      </c>
      <c r="AR27" s="1425">
        <v>2.25</v>
      </c>
      <c r="AS27" s="1426">
        <v>2.2799999999999998</v>
      </c>
      <c r="AT27" s="1426">
        <v>2.81</v>
      </c>
      <c r="AU27" s="1426">
        <v>5.09</v>
      </c>
      <c r="AV27" s="1427">
        <v>2.93</v>
      </c>
      <c r="AW27" s="1428">
        <v>3.19</v>
      </c>
      <c r="AX27" s="1429">
        <v>6.83</v>
      </c>
      <c r="AY27" s="1436">
        <v>3.5</v>
      </c>
    </row>
    <row r="28" spans="1:51" s="6" customFormat="1" ht="20.100000000000001" customHeight="1" x14ac:dyDescent="0.25">
      <c r="A28" s="2474" t="s">
        <v>796</v>
      </c>
      <c r="B28" s="2474"/>
      <c r="C28" s="2474"/>
      <c r="D28" s="931"/>
      <c r="E28" s="932"/>
      <c r="F28" s="932"/>
      <c r="G28" s="932"/>
      <c r="H28" s="933"/>
      <c r="I28" s="934"/>
      <c r="J28" s="935"/>
      <c r="K28" s="1363"/>
      <c r="L28" s="1137"/>
      <c r="M28" s="1132"/>
      <c r="N28" s="1132"/>
      <c r="O28" s="1132"/>
      <c r="P28" s="1133"/>
      <c r="Q28" s="1134"/>
      <c r="R28" s="1135"/>
      <c r="S28" s="1151"/>
      <c r="T28" s="1137"/>
      <c r="U28" s="1132"/>
      <c r="V28" s="1132"/>
      <c r="W28" s="1132"/>
      <c r="X28" s="1133"/>
      <c r="Y28" s="1134"/>
      <c r="Z28" s="1135"/>
      <c r="AA28" s="1130"/>
      <c r="AB28" s="1137"/>
      <c r="AC28" s="1132"/>
      <c r="AD28" s="1132"/>
      <c r="AE28" s="1132"/>
      <c r="AF28" s="1133"/>
      <c r="AG28" s="1134"/>
      <c r="AH28" s="1135"/>
      <c r="AI28" s="1130"/>
      <c r="AJ28" s="1152"/>
      <c r="AK28" s="1153"/>
      <c r="AL28" s="1153"/>
      <c r="AM28" s="1153"/>
      <c r="AN28" s="1154"/>
      <c r="AO28" s="1155"/>
      <c r="AP28" s="1156"/>
      <c r="AQ28" s="1130"/>
      <c r="AR28" s="1137"/>
      <c r="AS28" s="1132"/>
      <c r="AT28" s="1132"/>
      <c r="AU28" s="1132"/>
      <c r="AV28" s="1133"/>
      <c r="AW28" s="1134"/>
      <c r="AX28" s="1135"/>
      <c r="AY28" s="1138"/>
    </row>
    <row r="29" spans="1:51" s="6" customFormat="1" ht="47.25" x14ac:dyDescent="0.25">
      <c r="A29" s="35" t="s">
        <v>357</v>
      </c>
      <c r="B29" s="5" t="s">
        <v>160</v>
      </c>
      <c r="C29" s="6" t="s">
        <v>797</v>
      </c>
      <c r="D29" s="1595">
        <v>0</v>
      </c>
      <c r="E29" s="1596">
        <v>0.86489441152800461</v>
      </c>
      <c r="F29" s="1596">
        <v>4.0690534649210965</v>
      </c>
      <c r="G29" s="1596">
        <v>2.2377309408260024</v>
      </c>
      <c r="H29" s="1597">
        <v>4.0032437712386377</v>
      </c>
      <c r="I29" s="1598">
        <v>2.7356227068953527</v>
      </c>
      <c r="J29" s="1599">
        <v>4.4971899481577777</v>
      </c>
      <c r="K29" s="1600">
        <v>3.0761492042035443</v>
      </c>
      <c r="L29" s="137">
        <v>0.77565919396599203</v>
      </c>
      <c r="M29" s="138">
        <v>0.94258680222950053</v>
      </c>
      <c r="N29" s="138">
        <v>2.124807924003695</v>
      </c>
      <c r="O29" s="138">
        <v>4.2090718124774327</v>
      </c>
      <c r="P29" s="139">
        <v>1.74960626568996</v>
      </c>
      <c r="Q29" s="175">
        <v>2.0008523979189499</v>
      </c>
      <c r="R29" s="159">
        <v>5.9621132254401266</v>
      </c>
      <c r="S29" s="218">
        <v>2.7881483731000891</v>
      </c>
      <c r="T29" s="137">
        <v>0</v>
      </c>
      <c r="U29" s="138">
        <v>3.0570305980922061</v>
      </c>
      <c r="V29" s="138">
        <v>3.3751231709012179</v>
      </c>
      <c r="W29" s="138">
        <v>8.5749556781978384</v>
      </c>
      <c r="X29" s="139">
        <v>4.4305644705281617</v>
      </c>
      <c r="Y29" s="175">
        <v>3.8617395058778103</v>
      </c>
      <c r="Z29" s="159">
        <v>8.955027009006221</v>
      </c>
      <c r="AA29" s="168">
        <v>4.8827401027858821</v>
      </c>
      <c r="AB29" s="137">
        <v>0.81637917873887378</v>
      </c>
      <c r="AC29" s="138">
        <v>0.51100069521644587</v>
      </c>
      <c r="AD29" s="138">
        <v>4.4329441947154402</v>
      </c>
      <c r="AE29" s="138">
        <v>7.248256917761112</v>
      </c>
      <c r="AF29" s="139">
        <v>8.7593334804171405</v>
      </c>
      <c r="AG29" s="175">
        <v>4.4394357538199136</v>
      </c>
      <c r="AH29" s="159">
        <v>8.4216281663297483</v>
      </c>
      <c r="AI29" s="168">
        <v>5.3222646148190611</v>
      </c>
      <c r="AJ29" s="187">
        <v>0.96676924088312433</v>
      </c>
      <c r="AK29" s="188">
        <v>1.5857148237246723</v>
      </c>
      <c r="AL29" s="188">
        <v>4.3315685801009902</v>
      </c>
      <c r="AM29" s="188">
        <v>4.6110390910719747</v>
      </c>
      <c r="AN29" s="189">
        <v>5.6806239597357377</v>
      </c>
      <c r="AO29" s="202">
        <v>3.7643810213808155</v>
      </c>
      <c r="AP29" s="203">
        <v>11.064245822263622</v>
      </c>
      <c r="AQ29" s="168">
        <v>5.4334401986569345</v>
      </c>
      <c r="AR29" s="137">
        <v>0</v>
      </c>
      <c r="AS29" s="138">
        <v>1.1100000000000001</v>
      </c>
      <c r="AT29" s="138">
        <v>4.68</v>
      </c>
      <c r="AU29" s="138">
        <v>9.49</v>
      </c>
      <c r="AV29" s="139">
        <v>3.85</v>
      </c>
      <c r="AW29" s="175">
        <v>4.22</v>
      </c>
      <c r="AX29" s="159">
        <v>5.85</v>
      </c>
      <c r="AY29" s="210">
        <v>4.58</v>
      </c>
    </row>
    <row r="30" spans="1:51" ht="47.25" x14ac:dyDescent="0.25">
      <c r="A30" s="35" t="s">
        <v>357</v>
      </c>
      <c r="B30" s="5" t="s">
        <v>651</v>
      </c>
      <c r="C30" s="6" t="s">
        <v>797</v>
      </c>
      <c r="D30" s="1595">
        <v>3.985697987056446</v>
      </c>
      <c r="E30" s="1596">
        <v>3.3612551422043855</v>
      </c>
      <c r="F30" s="1596">
        <v>4.5893737395667475</v>
      </c>
      <c r="G30" s="1596">
        <v>6.91028969777157</v>
      </c>
      <c r="H30" s="1597">
        <v>8.5961625966065398</v>
      </c>
      <c r="I30" s="1598">
        <v>4.6813060288999173</v>
      </c>
      <c r="J30" s="1599">
        <v>5.2283071003024579</v>
      </c>
      <c r="K30" s="1600">
        <v>4.6941535477075336</v>
      </c>
      <c r="L30" s="146">
        <v>7.1290220690117598</v>
      </c>
      <c r="M30" s="147">
        <v>3.3725589299153049</v>
      </c>
      <c r="N30" s="147">
        <v>5.5829293085405887</v>
      </c>
      <c r="O30" s="147">
        <v>7.3364105173607355</v>
      </c>
      <c r="P30" s="148">
        <v>10.590796141295341</v>
      </c>
      <c r="Q30" s="179">
        <v>5.9413957294727311</v>
      </c>
      <c r="R30" s="160">
        <v>2.9878729705806557</v>
      </c>
      <c r="S30" s="219">
        <v>5.8651669331668383</v>
      </c>
      <c r="T30" s="146">
        <v>11.355722028616283</v>
      </c>
      <c r="U30" s="147">
        <v>3.6724164938394508</v>
      </c>
      <c r="V30" s="147">
        <v>5.2624816551913529</v>
      </c>
      <c r="W30" s="147">
        <v>8.7429073164395383</v>
      </c>
      <c r="X30" s="148">
        <v>9.9322776676574112</v>
      </c>
      <c r="Y30" s="179">
        <v>7.2802623560733188</v>
      </c>
      <c r="Z30" s="160">
        <v>5.9770630206582238</v>
      </c>
      <c r="AA30" s="170">
        <v>7.2395658001545513</v>
      </c>
      <c r="AB30" s="146">
        <v>6.3646026260350439</v>
      </c>
      <c r="AC30" s="147">
        <v>4.8666948271099555</v>
      </c>
      <c r="AD30" s="147">
        <v>7.6374131179166245</v>
      </c>
      <c r="AE30" s="147">
        <v>8.1614553507181409</v>
      </c>
      <c r="AF30" s="148">
        <v>8.61811947974509</v>
      </c>
      <c r="AG30" s="179">
        <v>6.6130659234239415</v>
      </c>
      <c r="AH30" s="160">
        <v>6.1487973830718339</v>
      </c>
      <c r="AI30" s="170">
        <v>6.5953942439263482</v>
      </c>
      <c r="AJ30" s="193">
        <v>3.9964032370866223</v>
      </c>
      <c r="AK30" s="194">
        <v>4.7679084959823612</v>
      </c>
      <c r="AL30" s="194">
        <v>5.9228755819650756</v>
      </c>
      <c r="AM30" s="194">
        <v>13.437424314507394</v>
      </c>
      <c r="AN30" s="195">
        <v>8.8651085089281487</v>
      </c>
      <c r="AO30" s="206">
        <v>6.2546082877251052</v>
      </c>
      <c r="AP30" s="207">
        <v>9.5947441735916001</v>
      </c>
      <c r="AQ30" s="170">
        <v>6.346699303557064</v>
      </c>
      <c r="AR30" s="146">
        <v>6.3138306756889397</v>
      </c>
      <c r="AS30" s="147">
        <v>4.0199999999999996</v>
      </c>
      <c r="AT30" s="147">
        <v>6.29</v>
      </c>
      <c r="AU30" s="147">
        <v>6.81</v>
      </c>
      <c r="AV30" s="148">
        <v>5.23</v>
      </c>
      <c r="AW30" s="179">
        <v>5.31</v>
      </c>
      <c r="AX30" s="160">
        <v>9.23</v>
      </c>
      <c r="AY30" s="212">
        <v>5.44</v>
      </c>
    </row>
    <row r="31" spans="1:51" s="6" customFormat="1" ht="47.25" x14ac:dyDescent="0.25">
      <c r="A31" s="779" t="s">
        <v>357</v>
      </c>
      <c r="B31" s="781" t="s">
        <v>788</v>
      </c>
      <c r="C31" s="780" t="s">
        <v>797</v>
      </c>
      <c r="D31" s="1601">
        <v>3.4844264527590174</v>
      </c>
      <c r="E31" s="1602">
        <v>3.061694916942963</v>
      </c>
      <c r="F31" s="1602">
        <v>4.4690641266952396</v>
      </c>
      <c r="G31" s="1602">
        <v>5.5475089482135145</v>
      </c>
      <c r="H31" s="1603">
        <v>7.4461485941957841</v>
      </c>
      <c r="I31" s="1604">
        <v>4.3144106097734722</v>
      </c>
      <c r="J31" s="1605">
        <v>4.7502435065302278</v>
      </c>
      <c r="K31" s="1606">
        <v>4.3405486307322825</v>
      </c>
      <c r="L31" s="1399">
        <v>6.6431845908486338</v>
      </c>
      <c r="M31" s="1400">
        <v>3.0834970754375761</v>
      </c>
      <c r="N31" s="1400">
        <v>4.7437503409570558</v>
      </c>
      <c r="O31" s="1426">
        <v>6.3107215905858229</v>
      </c>
      <c r="P31" s="1401">
        <v>8.2693049220434247</v>
      </c>
      <c r="Q31" s="1402">
        <v>5.2518513518124568</v>
      </c>
      <c r="R31" s="1403">
        <v>5.0118338944598468</v>
      </c>
      <c r="S31" s="1404">
        <v>5.2338928395762725</v>
      </c>
      <c r="T31" s="1399">
        <v>10.435140322463438</v>
      </c>
      <c r="U31" s="1400">
        <v>3.6</v>
      </c>
      <c r="V31" s="1400">
        <v>4.76</v>
      </c>
      <c r="W31" s="1400">
        <v>8.69</v>
      </c>
      <c r="X31" s="1401">
        <v>8.34</v>
      </c>
      <c r="Y31" s="1402">
        <v>6.64</v>
      </c>
      <c r="Z31" s="1403">
        <v>7.99</v>
      </c>
      <c r="AA31" s="1405">
        <v>6.73</v>
      </c>
      <c r="AB31" s="1399">
        <v>5.4959676213375444</v>
      </c>
      <c r="AC31" s="1400">
        <v>4.3099999999999996</v>
      </c>
      <c r="AD31" s="1400">
        <v>6.77</v>
      </c>
      <c r="AE31" s="1400">
        <v>7.85</v>
      </c>
      <c r="AF31" s="1401">
        <v>8.66</v>
      </c>
      <c r="AG31" s="1402">
        <v>6.14</v>
      </c>
      <c r="AH31" s="1403">
        <v>7.81</v>
      </c>
      <c r="AI31" s="1405">
        <v>6.27</v>
      </c>
      <c r="AJ31" s="1406">
        <v>3.3057683674551073</v>
      </c>
      <c r="AK31" s="1407">
        <v>4.380115938512632</v>
      </c>
      <c r="AL31" s="1407">
        <v>5.571962035622402</v>
      </c>
      <c r="AM31" s="1407">
        <v>10.551941934170957</v>
      </c>
      <c r="AN31" s="1408">
        <v>7.902104605312207</v>
      </c>
      <c r="AO31" s="1409">
        <v>5.7320513117839935</v>
      </c>
      <c r="AP31" s="1410">
        <v>10.664966920578753</v>
      </c>
      <c r="AQ31" s="1405">
        <v>6.1178411793577903</v>
      </c>
      <c r="AR31" s="1399">
        <v>4.1182029061034759</v>
      </c>
      <c r="AS31" s="1400">
        <v>3.67</v>
      </c>
      <c r="AT31" s="1400">
        <v>5.87</v>
      </c>
      <c r="AU31" s="1400">
        <v>7.75</v>
      </c>
      <c r="AV31" s="1401">
        <v>4.7699999999999996</v>
      </c>
      <c r="AW31" s="1402">
        <v>5.05</v>
      </c>
      <c r="AX31" s="1403">
        <v>6.83</v>
      </c>
      <c r="AY31" s="1411">
        <v>5.2</v>
      </c>
    </row>
    <row r="32" spans="1:51" s="6" customFormat="1" ht="24" customHeight="1" x14ac:dyDescent="0.25">
      <c r="A32" s="2463" t="s">
        <v>798</v>
      </c>
      <c r="B32" s="2463"/>
      <c r="C32" s="2463"/>
      <c r="D32" s="546"/>
      <c r="E32" s="547"/>
      <c r="F32" s="547"/>
      <c r="G32" s="547"/>
      <c r="H32" s="680"/>
      <c r="I32" s="553"/>
      <c r="J32" s="548"/>
      <c r="K32" s="516"/>
      <c r="L32" s="131"/>
      <c r="M32" s="132"/>
      <c r="N32" s="132"/>
      <c r="O32" s="132"/>
      <c r="P32" s="133"/>
      <c r="Q32" s="173"/>
      <c r="R32" s="157"/>
      <c r="S32" s="216"/>
      <c r="T32" s="131"/>
      <c r="U32" s="132"/>
      <c r="V32" s="132"/>
      <c r="W32" s="132"/>
      <c r="X32" s="133"/>
      <c r="Y32" s="173"/>
      <c r="Z32" s="157"/>
      <c r="AA32" s="166"/>
      <c r="AB32" s="131"/>
      <c r="AC32" s="132"/>
      <c r="AD32" s="132"/>
      <c r="AE32" s="132"/>
      <c r="AF32" s="133"/>
      <c r="AG32" s="173"/>
      <c r="AH32" s="157"/>
      <c r="AI32" s="166"/>
      <c r="AJ32" s="183"/>
      <c r="AK32" s="77"/>
      <c r="AL32" s="77"/>
      <c r="AM32" s="77"/>
      <c r="AN32" s="184"/>
      <c r="AO32" s="198"/>
      <c r="AP32" s="199"/>
      <c r="AQ32" s="166"/>
      <c r="AR32" s="131"/>
      <c r="AS32" s="132"/>
      <c r="AT32" s="132"/>
      <c r="AU32" s="132"/>
      <c r="AV32" s="133"/>
      <c r="AW32" s="173"/>
      <c r="AX32" s="157"/>
      <c r="AY32" s="62"/>
    </row>
    <row r="33" spans="1:51" s="6" customFormat="1" x14ac:dyDescent="0.25">
      <c r="A33" s="35" t="s">
        <v>357</v>
      </c>
      <c r="B33" s="5" t="s">
        <v>160</v>
      </c>
      <c r="C33" s="5" t="s">
        <v>799</v>
      </c>
      <c r="D33" s="938">
        <v>1299391</v>
      </c>
      <c r="E33" s="882">
        <v>2312421</v>
      </c>
      <c r="F33" s="882">
        <v>4915148</v>
      </c>
      <c r="G33" s="882">
        <v>1787525</v>
      </c>
      <c r="H33" s="939">
        <v>1748582</v>
      </c>
      <c r="I33" s="940">
        <v>12063067</v>
      </c>
      <c r="J33" s="918">
        <v>2890694</v>
      </c>
      <c r="K33" s="298">
        <v>14953761</v>
      </c>
      <c r="L33" s="134">
        <v>1289226</v>
      </c>
      <c r="M33" s="135">
        <v>2121820.5</v>
      </c>
      <c r="N33" s="141">
        <v>4706307.75</v>
      </c>
      <c r="O33" s="135">
        <v>1663074.5</v>
      </c>
      <c r="P33" s="136">
        <v>1714671.5</v>
      </c>
      <c r="Q33" s="174">
        <v>11495100.800000001</v>
      </c>
      <c r="R33" s="161">
        <v>2851338</v>
      </c>
      <c r="S33" s="220">
        <v>14346438.800000001</v>
      </c>
      <c r="T33" s="134">
        <v>1289607</v>
      </c>
      <c r="U33" s="135">
        <v>1962688.8928571425</v>
      </c>
      <c r="V33" s="135">
        <v>4444282.25</v>
      </c>
      <c r="W33" s="135">
        <v>1632661.5</v>
      </c>
      <c r="X33" s="136">
        <v>1805639</v>
      </c>
      <c r="Y33" s="174">
        <v>11134878.449090442</v>
      </c>
      <c r="Z33" s="158">
        <v>2791728.04</v>
      </c>
      <c r="AA33" s="167">
        <v>13926606.489090443</v>
      </c>
      <c r="AB33" s="149">
        <v>1224921</v>
      </c>
      <c r="AC33" s="135">
        <v>1956944.5</v>
      </c>
      <c r="AD33" s="135">
        <v>4286090.5</v>
      </c>
      <c r="AE33" s="135">
        <v>1517606.25</v>
      </c>
      <c r="AF33" s="258">
        <v>1826623</v>
      </c>
      <c r="AG33" s="174">
        <v>10812184.85</v>
      </c>
      <c r="AH33" s="158">
        <v>3087289</v>
      </c>
      <c r="AI33" s="167">
        <v>13903855.85</v>
      </c>
      <c r="AJ33" s="185">
        <v>1034373</v>
      </c>
      <c r="AK33" s="76">
        <v>1891891.25</v>
      </c>
      <c r="AL33" s="76">
        <v>4155538.5</v>
      </c>
      <c r="AM33" s="76">
        <v>1518096</v>
      </c>
      <c r="AN33" s="186">
        <v>1760370</v>
      </c>
      <c r="AO33" s="200">
        <v>10360269</v>
      </c>
      <c r="AP33" s="201">
        <v>3072961.37</v>
      </c>
      <c r="AQ33" s="167">
        <v>13435318.57</v>
      </c>
      <c r="AR33" s="134">
        <v>928862</v>
      </c>
      <c r="AS33" s="135">
        <v>1808180.7666666666</v>
      </c>
      <c r="AT33" s="135">
        <v>4061991.7250000001</v>
      </c>
      <c r="AU33" s="135">
        <v>1580502.9666666668</v>
      </c>
      <c r="AV33" s="136">
        <v>1820716.0333333332</v>
      </c>
      <c r="AW33" s="174">
        <v>10200253.216090631</v>
      </c>
      <c r="AX33" s="158">
        <v>2907022</v>
      </c>
      <c r="AY33" s="13">
        <v>13107275.216090631</v>
      </c>
    </row>
    <row r="34" spans="1:51" ht="18" x14ac:dyDescent="0.25">
      <c r="A34" s="35" t="s">
        <v>357</v>
      </c>
      <c r="B34" s="45" t="s">
        <v>800</v>
      </c>
      <c r="C34" s="45" t="s">
        <v>799</v>
      </c>
      <c r="D34" s="1607">
        <v>9032295</v>
      </c>
      <c r="E34" s="1608">
        <v>16957951</v>
      </c>
      <c r="F34" s="1608">
        <v>16342099</v>
      </c>
      <c r="G34" s="1608">
        <v>4341352</v>
      </c>
      <c r="H34" s="1609">
        <v>5234894</v>
      </c>
      <c r="I34" s="1610">
        <v>51908591</v>
      </c>
      <c r="J34" s="1557">
        <v>1530132</v>
      </c>
      <c r="K34" s="1611">
        <v>53470769</v>
      </c>
      <c r="L34" s="149">
        <v>15570158</v>
      </c>
      <c r="M34" s="150">
        <v>15715070.1</v>
      </c>
      <c r="N34" s="141">
        <v>14687630</v>
      </c>
      <c r="O34" s="150">
        <v>3407661</v>
      </c>
      <c r="P34" s="151">
        <v>4815502</v>
      </c>
      <c r="Q34" s="180">
        <v>54196019.700000003</v>
      </c>
      <c r="R34" s="161">
        <v>1338745</v>
      </c>
      <c r="S34" s="220">
        <v>55582390.700000003</v>
      </c>
      <c r="T34" s="149">
        <v>14618181</v>
      </c>
      <c r="U34" s="150">
        <v>14159614</v>
      </c>
      <c r="V34" s="150">
        <v>12351587</v>
      </c>
      <c r="W34" s="150">
        <v>3202596</v>
      </c>
      <c r="X34" s="286">
        <v>4430001</v>
      </c>
      <c r="Y34" s="180">
        <v>48761978.983333334</v>
      </c>
      <c r="Z34" s="181">
        <v>1338450</v>
      </c>
      <c r="AA34" s="171">
        <v>50141128.628494628</v>
      </c>
      <c r="AB34" s="149">
        <v>6598998</v>
      </c>
      <c r="AC34" s="150">
        <v>13356087.1</v>
      </c>
      <c r="AD34" s="150">
        <v>11522226</v>
      </c>
      <c r="AE34" s="150">
        <v>2940652</v>
      </c>
      <c r="AF34" s="286">
        <v>4293280</v>
      </c>
      <c r="AG34" s="180">
        <v>38711242.70714286</v>
      </c>
      <c r="AH34" s="181">
        <v>1138434</v>
      </c>
      <c r="AI34" s="171">
        <v>39876312.20714286</v>
      </c>
      <c r="AJ34" s="196">
        <v>3503150</v>
      </c>
      <c r="AK34" s="197">
        <v>13632811.966666667</v>
      </c>
      <c r="AL34" s="197">
        <v>14688811</v>
      </c>
      <c r="AM34" s="197">
        <v>3125599</v>
      </c>
      <c r="AN34" s="1150">
        <v>4060864</v>
      </c>
      <c r="AO34" s="208">
        <v>39011236</v>
      </c>
      <c r="AP34" s="209">
        <v>1146461</v>
      </c>
      <c r="AQ34" s="171">
        <v>40178364.81666667</v>
      </c>
      <c r="AR34" s="149">
        <v>1742207</v>
      </c>
      <c r="AS34" s="150">
        <v>13440947.9</v>
      </c>
      <c r="AT34" s="150">
        <v>11604718.266666666</v>
      </c>
      <c r="AU34" s="150">
        <v>2936470.1666666665</v>
      </c>
      <c r="AV34" s="286">
        <v>3632330.0333333332</v>
      </c>
      <c r="AW34" s="180">
        <v>33356672.961635947</v>
      </c>
      <c r="AX34" s="181">
        <v>1191131</v>
      </c>
      <c r="AY34" s="213">
        <v>34547803.961635947</v>
      </c>
    </row>
    <row r="35" spans="1:51" s="6" customFormat="1" ht="18" x14ac:dyDescent="0.25">
      <c r="A35" s="779" t="s">
        <v>357</v>
      </c>
      <c r="B35" s="781" t="s">
        <v>801</v>
      </c>
      <c r="C35" s="781" t="s">
        <v>799</v>
      </c>
      <c r="D35" s="1612">
        <v>10331686</v>
      </c>
      <c r="E35" s="1613">
        <v>19270372</v>
      </c>
      <c r="F35" s="1613">
        <v>21257247</v>
      </c>
      <c r="G35" s="1613">
        <v>6128877</v>
      </c>
      <c r="H35" s="1614">
        <v>6983476</v>
      </c>
      <c r="I35" s="1615">
        <v>63971658</v>
      </c>
      <c r="J35" s="1616">
        <v>4420826</v>
      </c>
      <c r="K35" s="1617">
        <v>68424530</v>
      </c>
      <c r="L35" s="1084">
        <v>16859384</v>
      </c>
      <c r="M35" s="1073">
        <v>17836890.600000001</v>
      </c>
      <c r="N35" s="1413">
        <v>19393938</v>
      </c>
      <c r="O35" s="1413">
        <v>5070735.5</v>
      </c>
      <c r="P35" s="1392">
        <v>6530174</v>
      </c>
      <c r="Q35" s="1415">
        <v>65691120.5</v>
      </c>
      <c r="R35" s="1416">
        <v>4190083</v>
      </c>
      <c r="S35" s="1437">
        <v>69928829.5</v>
      </c>
      <c r="T35" s="1084">
        <v>15907788</v>
      </c>
      <c r="U35" s="1073">
        <v>16122302.892857142</v>
      </c>
      <c r="V35" s="1073">
        <v>16795869.25</v>
      </c>
      <c r="W35" s="1073">
        <v>4835257.5</v>
      </c>
      <c r="X35" s="1392">
        <v>6235640</v>
      </c>
      <c r="Y35" s="1075">
        <v>59896857.432423778</v>
      </c>
      <c r="Z35" s="1076">
        <v>4130178.04</v>
      </c>
      <c r="AA35" s="1079">
        <v>64067735.11758507</v>
      </c>
      <c r="AB35" s="1084">
        <v>7823918</v>
      </c>
      <c r="AC35" s="1073">
        <v>15313031.6</v>
      </c>
      <c r="AD35" s="1073">
        <v>15808316.5</v>
      </c>
      <c r="AE35" s="1073">
        <v>4458258.25</v>
      </c>
      <c r="AF35" s="1392">
        <v>6119903</v>
      </c>
      <c r="AG35" s="1075">
        <v>49523427.557142861</v>
      </c>
      <c r="AH35" s="1076">
        <v>4225723</v>
      </c>
      <c r="AI35" s="1079">
        <v>53780168.057142861</v>
      </c>
      <c r="AJ35" s="1394">
        <v>4537523</v>
      </c>
      <c r="AK35" s="1395">
        <v>15524703.216666667</v>
      </c>
      <c r="AL35" s="1395">
        <v>18844349.5</v>
      </c>
      <c r="AM35" s="1395">
        <v>4643695</v>
      </c>
      <c r="AN35" s="1396">
        <v>5821234</v>
      </c>
      <c r="AO35" s="1397">
        <v>49371505</v>
      </c>
      <c r="AP35" s="1398">
        <v>4219422.37</v>
      </c>
      <c r="AQ35" s="1079">
        <v>53613683.38666667</v>
      </c>
      <c r="AR35" s="1084">
        <v>2671068</v>
      </c>
      <c r="AS35" s="1073">
        <v>15249128.666666668</v>
      </c>
      <c r="AT35" s="1073">
        <v>15666709.991666665</v>
      </c>
      <c r="AU35" s="1073">
        <v>4516973.1333333328</v>
      </c>
      <c r="AV35" s="1392">
        <v>5453046.0666666664</v>
      </c>
      <c r="AW35" s="1075">
        <v>43556926</v>
      </c>
      <c r="AX35" s="1076">
        <v>4098153</v>
      </c>
      <c r="AY35" s="796">
        <v>47655079.177726582</v>
      </c>
    </row>
    <row r="36" spans="1:51" s="6" customFormat="1" ht="24" customHeight="1" x14ac:dyDescent="0.25">
      <c r="A36" s="2463" t="s">
        <v>802</v>
      </c>
      <c r="B36" s="2463"/>
      <c r="C36" s="2463"/>
      <c r="D36" s="546"/>
      <c r="E36" s="547"/>
      <c r="F36" s="547"/>
      <c r="G36" s="547"/>
      <c r="H36" s="680"/>
      <c r="I36" s="553"/>
      <c r="J36" s="548"/>
      <c r="K36" s="516"/>
      <c r="L36" s="131"/>
      <c r="M36" s="132"/>
      <c r="N36" s="132"/>
      <c r="O36" s="132"/>
      <c r="P36" s="278"/>
      <c r="Q36" s="173"/>
      <c r="R36" s="157"/>
      <c r="S36" s="166"/>
      <c r="T36" s="131"/>
      <c r="U36" s="132"/>
      <c r="V36" s="132"/>
      <c r="W36" s="132"/>
      <c r="X36" s="278"/>
      <c r="Y36" s="173"/>
      <c r="Z36" s="157"/>
      <c r="AA36" s="166"/>
      <c r="AB36" s="131"/>
      <c r="AC36" s="132"/>
      <c r="AD36" s="132"/>
      <c r="AE36" s="132"/>
      <c r="AF36" s="278"/>
      <c r="AG36" s="173"/>
      <c r="AH36" s="157"/>
      <c r="AI36" s="166"/>
      <c r="AJ36" s="131"/>
      <c r="AK36" s="132"/>
      <c r="AL36" s="132"/>
      <c r="AM36" s="132"/>
      <c r="AN36" s="278"/>
      <c r="AO36" s="173"/>
      <c r="AP36" s="157"/>
      <c r="AQ36" s="166"/>
      <c r="AR36" s="131"/>
      <c r="AS36" s="132"/>
      <c r="AT36" s="132"/>
      <c r="AU36" s="132"/>
      <c r="AV36" s="278"/>
      <c r="AW36" s="173"/>
      <c r="AX36" s="157"/>
      <c r="AY36" s="62"/>
    </row>
    <row r="37" spans="1:51" s="6" customFormat="1" ht="47.25" x14ac:dyDescent="0.25">
      <c r="A37" s="35" t="s">
        <v>357</v>
      </c>
      <c r="B37" s="6" t="s">
        <v>160</v>
      </c>
      <c r="C37" s="6" t="s">
        <v>803</v>
      </c>
      <c r="D37" s="1618">
        <v>28.474877846621993</v>
      </c>
      <c r="E37" s="1619">
        <v>355.90405034377392</v>
      </c>
      <c r="F37" s="1619">
        <v>336.10381620248262</v>
      </c>
      <c r="G37" s="1619">
        <v>708.24184277142979</v>
      </c>
      <c r="H37" s="1620">
        <v>435.20978713037192</v>
      </c>
      <c r="I37" s="1621">
        <v>376.27246868478807</v>
      </c>
      <c r="J37" s="1622">
        <v>275.36639990258396</v>
      </c>
      <c r="K37" s="1623">
        <v>356.76643487882416</v>
      </c>
      <c r="L37" s="152">
        <v>19.3914798491498</v>
      </c>
      <c r="M37" s="153">
        <v>402.01327115088196</v>
      </c>
      <c r="N37" s="153">
        <v>249.87741186283452</v>
      </c>
      <c r="O37" s="153">
        <v>911.56469538796966</v>
      </c>
      <c r="P37" s="1147">
        <v>292.18424637022309</v>
      </c>
      <c r="Q37" s="215">
        <v>354.15087443165351</v>
      </c>
      <c r="R37" s="154">
        <v>197.10044898219712</v>
      </c>
      <c r="S37" s="1148">
        <v>322.93728531431782</v>
      </c>
      <c r="T37" s="163">
        <v>20.936610921001513</v>
      </c>
      <c r="U37" s="164">
        <v>446</v>
      </c>
      <c r="V37" s="164">
        <v>390</v>
      </c>
      <c r="W37" s="164">
        <v>1512</v>
      </c>
      <c r="X37" s="1149">
        <v>348</v>
      </c>
      <c r="Y37" s="182">
        <v>515</v>
      </c>
      <c r="Z37" s="165">
        <v>243</v>
      </c>
      <c r="AA37" s="172">
        <v>460</v>
      </c>
      <c r="AB37" s="163">
        <v>14.694825217299728</v>
      </c>
      <c r="AC37" s="164">
        <v>395</v>
      </c>
      <c r="AD37" s="164">
        <v>303</v>
      </c>
      <c r="AE37" s="164">
        <v>1111</v>
      </c>
      <c r="AF37" s="1149">
        <v>806</v>
      </c>
      <c r="AG37" s="182">
        <v>485</v>
      </c>
      <c r="AH37" s="165">
        <v>178</v>
      </c>
      <c r="AI37" s="172">
        <v>417</v>
      </c>
      <c r="AJ37" s="163">
        <v>18.368615576779362</v>
      </c>
      <c r="AK37" s="164">
        <v>752</v>
      </c>
      <c r="AL37" s="164">
        <v>229</v>
      </c>
      <c r="AM37" s="164">
        <v>746</v>
      </c>
      <c r="AN37" s="1149">
        <v>790</v>
      </c>
      <c r="AO37" s="182">
        <v>475</v>
      </c>
      <c r="AP37" s="165">
        <v>251</v>
      </c>
      <c r="AQ37" s="172">
        <v>423</v>
      </c>
      <c r="AR37" s="163">
        <v>20.455137576948999</v>
      </c>
      <c r="AS37" s="164">
        <v>945</v>
      </c>
      <c r="AT37" s="164">
        <v>257</v>
      </c>
      <c r="AU37" s="164">
        <v>256</v>
      </c>
      <c r="AV37" s="1149">
        <v>408</v>
      </c>
      <c r="AW37" s="182">
        <v>384</v>
      </c>
      <c r="AX37" s="165">
        <v>289</v>
      </c>
      <c r="AY37" s="214">
        <v>363</v>
      </c>
    </row>
    <row r="38" spans="1:51" ht="47.25" x14ac:dyDescent="0.25">
      <c r="A38" s="35" t="s">
        <v>357</v>
      </c>
      <c r="B38" s="6" t="s">
        <v>651</v>
      </c>
      <c r="C38" s="6" t="s">
        <v>803</v>
      </c>
      <c r="D38" s="1618">
        <v>188.32422988841705</v>
      </c>
      <c r="E38" s="1619">
        <v>208.3978188166719</v>
      </c>
      <c r="F38" s="1619">
        <v>242.80846664801138</v>
      </c>
      <c r="G38" s="1619">
        <v>151.33534438119739</v>
      </c>
      <c r="H38" s="1620">
        <v>165.81042519676618</v>
      </c>
      <c r="I38" s="1621">
        <v>206.67099209069266</v>
      </c>
      <c r="J38" s="1622">
        <v>73.196299404234409</v>
      </c>
      <c r="K38" s="1623">
        <v>202.72758747868392</v>
      </c>
      <c r="L38" s="134">
        <v>199.09881453996806</v>
      </c>
      <c r="M38" s="153">
        <v>218.45273219621211</v>
      </c>
      <c r="N38" s="153">
        <v>226.51714401846996</v>
      </c>
      <c r="O38" s="153">
        <v>147.02166676790912</v>
      </c>
      <c r="P38" s="1147">
        <v>101.33938268533582</v>
      </c>
      <c r="Q38" s="215">
        <v>200.18075238835297</v>
      </c>
      <c r="R38" s="154">
        <v>85.901347904193855</v>
      </c>
      <c r="S38" s="1148">
        <v>197.25671857435955</v>
      </c>
      <c r="T38" s="134">
        <v>194.6206576591164</v>
      </c>
      <c r="U38" s="164">
        <v>180</v>
      </c>
      <c r="V38" s="164">
        <v>307</v>
      </c>
      <c r="W38" s="164">
        <v>234</v>
      </c>
      <c r="X38" s="1149">
        <v>213</v>
      </c>
      <c r="Y38" s="182">
        <v>223</v>
      </c>
      <c r="Z38" s="165">
        <v>87</v>
      </c>
      <c r="AA38" s="172">
        <v>219</v>
      </c>
      <c r="AB38" s="163">
        <v>166.08582090796207</v>
      </c>
      <c r="AC38" s="164">
        <v>225</v>
      </c>
      <c r="AD38" s="164">
        <v>204</v>
      </c>
      <c r="AE38" s="164">
        <v>186</v>
      </c>
      <c r="AF38" s="1149">
        <v>589</v>
      </c>
      <c r="AG38" s="182">
        <v>246</v>
      </c>
      <c r="AH38" s="165">
        <v>199</v>
      </c>
      <c r="AI38" s="172">
        <v>245</v>
      </c>
      <c r="AJ38" s="163">
        <v>144.44143128327363</v>
      </c>
      <c r="AK38" s="164">
        <v>188</v>
      </c>
      <c r="AL38" s="164">
        <v>161</v>
      </c>
      <c r="AM38" s="164">
        <v>248</v>
      </c>
      <c r="AN38" s="1149">
        <v>403</v>
      </c>
      <c r="AO38" s="182">
        <v>201</v>
      </c>
      <c r="AP38" s="165">
        <v>18</v>
      </c>
      <c r="AQ38" s="172">
        <v>196</v>
      </c>
      <c r="AR38" s="163">
        <v>108.4830907004736</v>
      </c>
      <c r="AS38" s="164">
        <v>147</v>
      </c>
      <c r="AT38" s="164">
        <v>96</v>
      </c>
      <c r="AU38" s="164">
        <v>132</v>
      </c>
      <c r="AV38" s="1149">
        <v>281</v>
      </c>
      <c r="AW38" s="182">
        <v>141</v>
      </c>
      <c r="AX38" s="165">
        <v>0</v>
      </c>
      <c r="AY38" s="214">
        <v>136</v>
      </c>
    </row>
    <row r="39" spans="1:51" s="6" customFormat="1" ht="47.25" x14ac:dyDescent="0.25">
      <c r="A39" s="779" t="s">
        <v>357</v>
      </c>
      <c r="B39" s="780" t="s">
        <v>788</v>
      </c>
      <c r="C39" s="780" t="s">
        <v>803</v>
      </c>
      <c r="D39" s="1624">
        <v>168.22036596931034</v>
      </c>
      <c r="E39" s="1625">
        <v>226.09838564610999</v>
      </c>
      <c r="F39" s="1625">
        <v>264.38042517923418</v>
      </c>
      <c r="G39" s="1625">
        <v>313.76057962984083</v>
      </c>
      <c r="H39" s="1626">
        <v>233.26492422971026</v>
      </c>
      <c r="I39" s="1627">
        <v>238.65256079496956</v>
      </c>
      <c r="J39" s="1628">
        <v>205.39148113949747</v>
      </c>
      <c r="K39" s="1629">
        <v>236.39183199358476</v>
      </c>
      <c r="L39" s="1438">
        <v>185.35671291430339</v>
      </c>
      <c r="M39" s="1439">
        <v>240.28851755137185</v>
      </c>
      <c r="N39" s="1439">
        <v>232.18595418836546</v>
      </c>
      <c r="O39" s="1439">
        <v>397.77267025661268</v>
      </c>
      <c r="P39" s="1440">
        <v>151.45078829446197</v>
      </c>
      <c r="Q39" s="1441">
        <v>227.1235425189619</v>
      </c>
      <c r="R39" s="1442">
        <v>161.57197840711032</v>
      </c>
      <c r="S39" s="1443">
        <v>223.04105633571345</v>
      </c>
      <c r="T39" s="1444">
        <v>180.5405000368373</v>
      </c>
      <c r="U39" s="1445">
        <v>212</v>
      </c>
      <c r="V39" s="1445">
        <v>329</v>
      </c>
      <c r="W39" s="1445">
        <v>666</v>
      </c>
      <c r="X39" s="1446">
        <v>252</v>
      </c>
      <c r="Y39" s="1447">
        <v>277</v>
      </c>
      <c r="Z39" s="1448">
        <v>192</v>
      </c>
      <c r="AA39" s="1449">
        <v>272</v>
      </c>
      <c r="AB39" s="1444">
        <v>142.38390535279129</v>
      </c>
      <c r="AC39" s="1445">
        <v>247</v>
      </c>
      <c r="AD39" s="1445">
        <v>231</v>
      </c>
      <c r="AE39" s="1445">
        <v>501</v>
      </c>
      <c r="AF39" s="1446">
        <v>654</v>
      </c>
      <c r="AG39" s="1447">
        <v>298</v>
      </c>
      <c r="AH39" s="1448">
        <v>184</v>
      </c>
      <c r="AI39" s="1449">
        <v>289</v>
      </c>
      <c r="AJ39" s="1444">
        <v>115.70189286092875</v>
      </c>
      <c r="AK39" s="1445">
        <v>257</v>
      </c>
      <c r="AL39" s="1445">
        <v>176</v>
      </c>
      <c r="AM39" s="1445">
        <v>411</v>
      </c>
      <c r="AN39" s="1446">
        <v>520</v>
      </c>
      <c r="AO39" s="1447">
        <v>259</v>
      </c>
      <c r="AP39" s="1448">
        <v>187</v>
      </c>
      <c r="AQ39" s="1449">
        <v>253</v>
      </c>
      <c r="AR39" s="1444">
        <v>77.871473133593</v>
      </c>
      <c r="AS39" s="1445">
        <v>242</v>
      </c>
      <c r="AT39" s="1445">
        <v>138</v>
      </c>
      <c r="AU39" s="1445">
        <v>176</v>
      </c>
      <c r="AV39" s="1446">
        <v>323</v>
      </c>
      <c r="AW39" s="1447">
        <v>198</v>
      </c>
      <c r="AX39" s="1448">
        <v>205</v>
      </c>
      <c r="AY39" s="1450">
        <v>198</v>
      </c>
    </row>
    <row r="40" spans="1:51" ht="24" customHeight="1" x14ac:dyDescent="0.25">
      <c r="A40" s="2463" t="s">
        <v>417</v>
      </c>
      <c r="B40" s="2463"/>
      <c r="C40" s="2529"/>
      <c r="D40" s="693"/>
      <c r="E40" s="694"/>
      <c r="F40" s="694"/>
      <c r="G40" s="694"/>
      <c r="H40" s="695"/>
      <c r="I40" s="696"/>
      <c r="J40" s="697"/>
      <c r="K40" s="1146"/>
      <c r="L40" s="693"/>
      <c r="M40" s="694"/>
      <c r="N40" s="694"/>
      <c r="O40" s="694"/>
      <c r="P40" s="695"/>
      <c r="Q40" s="696"/>
      <c r="R40" s="697"/>
      <c r="S40" s="1146"/>
      <c r="T40" s="693"/>
      <c r="U40" s="694"/>
      <c r="V40" s="694"/>
      <c r="W40" s="694"/>
      <c r="X40" s="695"/>
      <c r="Y40" s="696"/>
      <c r="Z40" s="697"/>
      <c r="AA40" s="1146"/>
      <c r="AB40" s="693"/>
      <c r="AC40" s="694"/>
      <c r="AD40" s="694"/>
      <c r="AE40" s="694"/>
      <c r="AF40" s="695"/>
      <c r="AG40" s="696"/>
      <c r="AH40" s="697"/>
      <c r="AI40" s="1146"/>
      <c r="AJ40" s="693"/>
      <c r="AK40" s="694"/>
      <c r="AL40" s="694"/>
      <c r="AM40" s="694"/>
      <c r="AN40" s="695"/>
      <c r="AO40" s="696"/>
      <c r="AP40" s="697"/>
      <c r="AQ40" s="1146"/>
      <c r="AR40" s="1170"/>
      <c r="AS40" s="1171"/>
      <c r="AT40" s="1171"/>
      <c r="AU40" s="1171"/>
      <c r="AV40" s="1172"/>
      <c r="AW40" s="1173"/>
      <c r="AX40" s="1174"/>
      <c r="AY40" s="1175"/>
    </row>
    <row r="41" spans="1:51" ht="31.5" x14ac:dyDescent="0.25">
      <c r="A41" s="271" t="s">
        <v>357</v>
      </c>
      <c r="B41" s="5" t="s">
        <v>160</v>
      </c>
      <c r="C41" s="45" t="s">
        <v>804</v>
      </c>
      <c r="D41" s="709">
        <v>0</v>
      </c>
      <c r="E41" s="593">
        <v>4</v>
      </c>
      <c r="F41" s="593">
        <v>5</v>
      </c>
      <c r="G41" s="593">
        <v>1</v>
      </c>
      <c r="H41" s="734">
        <v>2</v>
      </c>
      <c r="I41" s="735">
        <v>12</v>
      </c>
      <c r="J41" s="736">
        <v>5</v>
      </c>
      <c r="K41" s="110">
        <v>17</v>
      </c>
      <c r="L41" s="1191"/>
      <c r="M41" s="1192"/>
      <c r="N41" s="1192"/>
      <c r="O41" s="1192"/>
      <c r="P41" s="1193"/>
      <c r="Q41" s="1194"/>
      <c r="R41" s="1195"/>
      <c r="S41" s="1196"/>
      <c r="T41" s="1191"/>
      <c r="U41" s="1192"/>
      <c r="V41" s="1192"/>
      <c r="W41" s="1192"/>
      <c r="X41" s="1193"/>
      <c r="Y41" s="1194"/>
      <c r="Z41" s="1195"/>
      <c r="AA41" s="1196"/>
      <c r="AB41" s="1191"/>
      <c r="AC41" s="1192"/>
      <c r="AD41" s="1192"/>
      <c r="AE41" s="1192"/>
      <c r="AF41" s="1193"/>
      <c r="AG41" s="1194"/>
      <c r="AH41" s="1195"/>
      <c r="AI41" s="1196"/>
      <c r="AJ41" s="1191"/>
      <c r="AK41" s="1192"/>
      <c r="AL41" s="1192"/>
      <c r="AM41" s="1192"/>
      <c r="AN41" s="1193"/>
      <c r="AO41" s="1194"/>
      <c r="AP41" s="1195"/>
      <c r="AQ41" s="1196"/>
      <c r="AR41" s="1197"/>
      <c r="AS41" s="1198"/>
      <c r="AT41" s="1198"/>
      <c r="AU41" s="1198"/>
      <c r="AV41" s="1199"/>
      <c r="AW41" s="1200"/>
      <c r="AX41" s="1201"/>
      <c r="AY41" s="1202"/>
    </row>
    <row r="42" spans="1:51" ht="31.5" x14ac:dyDescent="0.25">
      <c r="A42" s="271" t="s">
        <v>357</v>
      </c>
      <c r="B42" s="45" t="s">
        <v>651</v>
      </c>
      <c r="C42" s="45" t="s">
        <v>805</v>
      </c>
      <c r="D42" s="709">
        <v>2</v>
      </c>
      <c r="E42" s="593">
        <v>10</v>
      </c>
      <c r="F42" s="593">
        <v>3</v>
      </c>
      <c r="G42" s="593">
        <v>0</v>
      </c>
      <c r="H42" s="734">
        <v>2</v>
      </c>
      <c r="I42" s="735">
        <v>17</v>
      </c>
      <c r="J42" s="736">
        <v>0</v>
      </c>
      <c r="K42" s="110">
        <v>17</v>
      </c>
      <c r="L42" s="1191"/>
      <c r="M42" s="1192"/>
      <c r="N42" s="1192"/>
      <c r="O42" s="1192"/>
      <c r="P42" s="1193"/>
      <c r="Q42" s="1194"/>
      <c r="R42" s="1195"/>
      <c r="S42" s="1196"/>
      <c r="T42" s="1191"/>
      <c r="U42" s="1192"/>
      <c r="V42" s="1192"/>
      <c r="W42" s="1192"/>
      <c r="X42" s="1193"/>
      <c r="Y42" s="1194"/>
      <c r="Z42" s="1195"/>
      <c r="AA42" s="1196"/>
      <c r="AB42" s="1191"/>
      <c r="AC42" s="1192"/>
      <c r="AD42" s="1192"/>
      <c r="AE42" s="1192"/>
      <c r="AF42" s="1193"/>
      <c r="AG42" s="1194"/>
      <c r="AH42" s="1195"/>
      <c r="AI42" s="1196"/>
      <c r="AJ42" s="1191"/>
      <c r="AK42" s="1192"/>
      <c r="AL42" s="1192"/>
      <c r="AM42" s="1192"/>
      <c r="AN42" s="1193"/>
      <c r="AO42" s="1194"/>
      <c r="AP42" s="1195"/>
      <c r="AQ42" s="1196"/>
      <c r="AR42" s="1197"/>
      <c r="AS42" s="1198"/>
      <c r="AT42" s="1198"/>
      <c r="AU42" s="1198"/>
      <c r="AV42" s="1199"/>
      <c r="AW42" s="1200"/>
      <c r="AX42" s="1201"/>
      <c r="AY42" s="1202"/>
    </row>
    <row r="43" spans="1:51" ht="31.5" x14ac:dyDescent="0.25">
      <c r="A43" s="1237" t="s">
        <v>357</v>
      </c>
      <c r="B43" s="781" t="s">
        <v>788</v>
      </c>
      <c r="C43" s="1391" t="s">
        <v>806</v>
      </c>
      <c r="D43" s="1590">
        <v>2</v>
      </c>
      <c r="E43" s="1591">
        <v>14</v>
      </c>
      <c r="F43" s="1591">
        <v>8</v>
      </c>
      <c r="G43" s="1591">
        <v>1</v>
      </c>
      <c r="H43" s="1592">
        <v>4</v>
      </c>
      <c r="I43" s="1593">
        <v>29</v>
      </c>
      <c r="J43" s="881">
        <v>5</v>
      </c>
      <c r="K43" s="1594">
        <v>34</v>
      </c>
      <c r="L43" s="1451"/>
      <c r="M43" s="1452"/>
      <c r="N43" s="1452"/>
      <c r="O43" s="1452"/>
      <c r="P43" s="1453"/>
      <c r="Q43" s="1454"/>
      <c r="R43" s="1455"/>
      <c r="S43" s="1456"/>
      <c r="T43" s="1451"/>
      <c r="U43" s="1452"/>
      <c r="V43" s="1452"/>
      <c r="W43" s="1452"/>
      <c r="X43" s="1453"/>
      <c r="Y43" s="1454"/>
      <c r="Z43" s="1455"/>
      <c r="AA43" s="1456"/>
      <c r="AB43" s="1451"/>
      <c r="AC43" s="1452"/>
      <c r="AD43" s="1452"/>
      <c r="AE43" s="1452"/>
      <c r="AF43" s="1453"/>
      <c r="AG43" s="1454"/>
      <c r="AH43" s="1455"/>
      <c r="AI43" s="1456"/>
      <c r="AJ43" s="1451"/>
      <c r="AK43" s="1452"/>
      <c r="AL43" s="1452"/>
      <c r="AM43" s="1452"/>
      <c r="AN43" s="1453"/>
      <c r="AO43" s="1454"/>
      <c r="AP43" s="1455"/>
      <c r="AQ43" s="1456"/>
      <c r="AR43" s="1457"/>
      <c r="AS43" s="1458"/>
      <c r="AT43" s="1458"/>
      <c r="AU43" s="1458"/>
      <c r="AV43" s="1459"/>
      <c r="AW43" s="1460"/>
      <c r="AX43" s="1461"/>
      <c r="AY43" s="1462"/>
    </row>
    <row r="44" spans="1:51" ht="20.100000000000001" customHeight="1" x14ac:dyDescent="0.25">
      <c r="A44" s="2474" t="s">
        <v>807</v>
      </c>
      <c r="B44" s="2474"/>
      <c r="C44" s="2474"/>
      <c r="D44" s="1176"/>
      <c r="E44" s="1177"/>
      <c r="F44" s="1177"/>
      <c r="G44" s="1177"/>
      <c r="H44" s="1178"/>
      <c r="I44" s="1179"/>
      <c r="J44" s="1180"/>
      <c r="K44" s="1181"/>
      <c r="L44" s="1176"/>
      <c r="M44" s="1177"/>
      <c r="N44" s="1177"/>
      <c r="O44" s="1177"/>
      <c r="P44" s="1178"/>
      <c r="Q44" s="1179"/>
      <c r="R44" s="1180"/>
      <c r="S44" s="1181"/>
      <c r="T44" s="1176"/>
      <c r="U44" s="1177"/>
      <c r="V44" s="1177"/>
      <c r="W44" s="1177"/>
      <c r="X44" s="1178"/>
      <c r="Y44" s="1179"/>
      <c r="Z44" s="1180"/>
      <c r="AA44" s="1181"/>
      <c r="AB44" s="1176"/>
      <c r="AC44" s="1177"/>
      <c r="AD44" s="1177"/>
      <c r="AE44" s="1177"/>
      <c r="AF44" s="1178"/>
      <c r="AG44" s="1179"/>
      <c r="AH44" s="1180"/>
      <c r="AI44" s="1181"/>
      <c r="AJ44" s="1176"/>
      <c r="AK44" s="1177"/>
      <c r="AL44" s="1177"/>
      <c r="AM44" s="1177"/>
      <c r="AN44" s="1178"/>
      <c r="AO44" s="1179"/>
      <c r="AP44" s="1180"/>
      <c r="AQ44" s="1181"/>
      <c r="AR44" s="1182"/>
      <c r="AS44" s="1183"/>
      <c r="AT44" s="1183"/>
      <c r="AU44" s="1183"/>
      <c r="AV44" s="1184"/>
      <c r="AW44" s="1185"/>
      <c r="AX44" s="1186"/>
      <c r="AY44" s="1187"/>
    </row>
    <row r="45" spans="1:51" ht="31.5" x14ac:dyDescent="0.25">
      <c r="A45" s="271" t="s">
        <v>357</v>
      </c>
      <c r="B45" s="5" t="s">
        <v>160</v>
      </c>
      <c r="C45" s="45" t="s">
        <v>808</v>
      </c>
      <c r="D45" s="1572">
        <v>0</v>
      </c>
      <c r="E45" s="1573">
        <v>0.34595776461120187</v>
      </c>
      <c r="F45" s="1573">
        <v>0.20345267324605484</v>
      </c>
      <c r="G45" s="1573">
        <v>0.11188654704130012</v>
      </c>
      <c r="H45" s="1574">
        <v>0.22875678692792217</v>
      </c>
      <c r="I45" s="1575">
        <v>0.19895437868329838</v>
      </c>
      <c r="J45" s="1576">
        <v>0.34593768831982907</v>
      </c>
      <c r="K45" s="1577">
        <v>0.22736754987591415</v>
      </c>
      <c r="L45" s="1191"/>
      <c r="M45" s="1192"/>
      <c r="N45" s="1192"/>
      <c r="O45" s="1192"/>
      <c r="P45" s="1193"/>
      <c r="Q45" s="1194"/>
      <c r="R45" s="1195"/>
      <c r="S45" s="1196"/>
      <c r="T45" s="1191"/>
      <c r="U45" s="1192"/>
      <c r="V45" s="1192"/>
      <c r="W45" s="1192"/>
      <c r="X45" s="1193"/>
      <c r="Y45" s="1194"/>
      <c r="Z45" s="1195"/>
      <c r="AA45" s="1196"/>
      <c r="AB45" s="1191"/>
      <c r="AC45" s="1192"/>
      <c r="AD45" s="1192"/>
      <c r="AE45" s="1192"/>
      <c r="AF45" s="1193"/>
      <c r="AG45" s="1194"/>
      <c r="AH45" s="1195"/>
      <c r="AI45" s="1196"/>
      <c r="AJ45" s="1191"/>
      <c r="AK45" s="1192"/>
      <c r="AL45" s="1192"/>
      <c r="AM45" s="1192"/>
      <c r="AN45" s="1193"/>
      <c r="AO45" s="1194"/>
      <c r="AP45" s="1195"/>
      <c r="AQ45" s="1196"/>
      <c r="AR45" s="1191"/>
      <c r="AS45" s="1192"/>
      <c r="AT45" s="1192"/>
      <c r="AU45" s="1192"/>
      <c r="AV45" s="1193"/>
      <c r="AW45" s="1194"/>
      <c r="AX45" s="1195"/>
      <c r="AY45" s="536"/>
    </row>
    <row r="46" spans="1:51" ht="31.5" x14ac:dyDescent="0.25">
      <c r="A46" s="271" t="s">
        <v>357</v>
      </c>
      <c r="B46" s="45" t="s">
        <v>651</v>
      </c>
      <c r="C46" s="45" t="s">
        <v>808</v>
      </c>
      <c r="D46" s="1572">
        <v>4.4285533189516064E-2</v>
      </c>
      <c r="E46" s="1573">
        <v>0.11793877691945212</v>
      </c>
      <c r="F46" s="1573">
        <v>3.6714989916533977E-2</v>
      </c>
      <c r="G46" s="1573">
        <v>0</v>
      </c>
      <c r="H46" s="1574">
        <v>7.6410334192058144E-2</v>
      </c>
      <c r="I46" s="1575">
        <v>6.5499755136871271E-2</v>
      </c>
      <c r="J46" s="1576">
        <v>0</v>
      </c>
      <c r="K46" s="1577">
        <v>6.3586143674125947E-2</v>
      </c>
      <c r="L46" s="1191"/>
      <c r="M46" s="1192"/>
      <c r="N46" s="1192"/>
      <c r="O46" s="1192"/>
      <c r="P46" s="1193"/>
      <c r="Q46" s="1194"/>
      <c r="R46" s="1195"/>
      <c r="S46" s="1196"/>
      <c r="T46" s="1191"/>
      <c r="U46" s="1192"/>
      <c r="V46" s="1192"/>
      <c r="W46" s="1192"/>
      <c r="X46" s="1193"/>
      <c r="Y46" s="1194"/>
      <c r="Z46" s="1195"/>
      <c r="AA46" s="1196"/>
      <c r="AB46" s="1191"/>
      <c r="AC46" s="1192"/>
      <c r="AD46" s="1192"/>
      <c r="AE46" s="1192"/>
      <c r="AF46" s="1193"/>
      <c r="AG46" s="1194"/>
      <c r="AH46" s="1195"/>
      <c r="AI46" s="1196"/>
      <c r="AJ46" s="1191"/>
      <c r="AK46" s="1192"/>
      <c r="AL46" s="1192"/>
      <c r="AM46" s="1192"/>
      <c r="AN46" s="1193"/>
      <c r="AO46" s="1194"/>
      <c r="AP46" s="1195"/>
      <c r="AQ46" s="1196"/>
      <c r="AR46" s="1191"/>
      <c r="AS46" s="1192"/>
      <c r="AT46" s="1192"/>
      <c r="AU46" s="1192"/>
      <c r="AV46" s="1193"/>
      <c r="AW46" s="1194"/>
      <c r="AX46" s="1195"/>
      <c r="AY46" s="536"/>
    </row>
    <row r="47" spans="1:51" ht="31.5" x14ac:dyDescent="0.25">
      <c r="A47" s="1237" t="s">
        <v>357</v>
      </c>
      <c r="B47" s="781" t="s">
        <v>788</v>
      </c>
      <c r="C47" s="1391" t="s">
        <v>808</v>
      </c>
      <c r="D47" s="1578">
        <v>3.8715849475100192E-2</v>
      </c>
      <c r="E47" s="1579">
        <v>0.14530077571932706</v>
      </c>
      <c r="F47" s="1579">
        <v>7.5268448449604036E-2</v>
      </c>
      <c r="G47" s="1579">
        <v>3.2632405577726557E-2</v>
      </c>
      <c r="H47" s="1580">
        <v>0.11455613221839668</v>
      </c>
      <c r="I47" s="1581">
        <v>9.0665150495239627E-2</v>
      </c>
      <c r="J47" s="1582">
        <v>0.22620207173953466</v>
      </c>
      <c r="K47" s="1583">
        <v>9.9379564609358664E-2</v>
      </c>
      <c r="L47" s="1451"/>
      <c r="M47" s="1452"/>
      <c r="N47" s="1452"/>
      <c r="O47" s="1452"/>
      <c r="P47" s="1453"/>
      <c r="Q47" s="1454"/>
      <c r="R47" s="1455"/>
      <c r="S47" s="1456"/>
      <c r="T47" s="1451"/>
      <c r="U47" s="1452"/>
      <c r="V47" s="1452"/>
      <c r="W47" s="1452"/>
      <c r="X47" s="1453"/>
      <c r="Y47" s="1454"/>
      <c r="Z47" s="1455"/>
      <c r="AA47" s="1456"/>
      <c r="AB47" s="1451"/>
      <c r="AC47" s="1452"/>
      <c r="AD47" s="1452"/>
      <c r="AE47" s="1452"/>
      <c r="AF47" s="1453"/>
      <c r="AG47" s="1454"/>
      <c r="AH47" s="1455"/>
      <c r="AI47" s="1456"/>
      <c r="AJ47" s="1451"/>
      <c r="AK47" s="1452"/>
      <c r="AL47" s="1452"/>
      <c r="AM47" s="1452"/>
      <c r="AN47" s="1453"/>
      <c r="AO47" s="1454"/>
      <c r="AP47" s="1455"/>
      <c r="AQ47" s="1456"/>
      <c r="AR47" s="1451"/>
      <c r="AS47" s="1452"/>
      <c r="AT47" s="1452"/>
      <c r="AU47" s="1452"/>
      <c r="AV47" s="1453"/>
      <c r="AW47" s="1454"/>
      <c r="AX47" s="1455"/>
      <c r="AY47" s="1463"/>
    </row>
    <row r="48" spans="1:51" s="45" customFormat="1" ht="24" customHeight="1" x14ac:dyDescent="0.25">
      <c r="A48" s="2463" t="s">
        <v>809</v>
      </c>
      <c r="B48" s="2463"/>
      <c r="C48" s="2463"/>
      <c r="D48" s="546"/>
      <c r="E48" s="547"/>
      <c r="F48" s="547"/>
      <c r="G48" s="547"/>
      <c r="H48" s="680"/>
      <c r="I48" s="553"/>
      <c r="J48" s="548"/>
      <c r="K48" s="516"/>
      <c r="L48" s="131"/>
      <c r="M48" s="132"/>
      <c r="N48" s="132"/>
      <c r="O48" s="132"/>
      <c r="P48" s="278"/>
      <c r="Q48" s="173"/>
      <c r="R48" s="157"/>
      <c r="S48" s="166"/>
      <c r="T48" s="131"/>
      <c r="U48" s="132"/>
      <c r="V48" s="132"/>
      <c r="W48" s="132"/>
      <c r="X48" s="278"/>
      <c r="Y48" s="173"/>
      <c r="Z48" s="157"/>
      <c r="AA48" s="166"/>
      <c r="AB48" s="131"/>
      <c r="AC48" s="132"/>
      <c r="AD48" s="132"/>
      <c r="AE48" s="132"/>
      <c r="AF48" s="278"/>
      <c r="AG48" s="173"/>
      <c r="AH48" s="157"/>
      <c r="AI48" s="166"/>
      <c r="AJ48" s="131"/>
      <c r="AK48" s="132"/>
      <c r="AL48" s="132"/>
      <c r="AM48" s="132"/>
      <c r="AN48" s="278"/>
      <c r="AO48" s="173"/>
      <c r="AP48" s="157"/>
      <c r="AQ48" s="166"/>
      <c r="AR48" s="131"/>
      <c r="AS48" s="132"/>
      <c r="AT48" s="132"/>
      <c r="AU48" s="132"/>
      <c r="AV48" s="278"/>
      <c r="AW48" s="173"/>
      <c r="AX48" s="157"/>
      <c r="AY48" s="62"/>
    </row>
    <row r="49" spans="1:51" ht="31.5" x14ac:dyDescent="0.25">
      <c r="A49" s="271" t="s">
        <v>359</v>
      </c>
      <c r="B49" s="5" t="s">
        <v>160</v>
      </c>
      <c r="C49" s="45" t="s">
        <v>810</v>
      </c>
      <c r="D49" s="1525">
        <v>0</v>
      </c>
      <c r="E49" s="594">
        <v>3</v>
      </c>
      <c r="F49" s="594">
        <v>4</v>
      </c>
      <c r="G49" s="594">
        <v>4</v>
      </c>
      <c r="H49" s="595">
        <v>0</v>
      </c>
      <c r="I49" s="596">
        <v>11</v>
      </c>
      <c r="J49" s="1526">
        <v>1</v>
      </c>
      <c r="K49" s="1630">
        <v>12</v>
      </c>
      <c r="L49" s="134">
        <v>0</v>
      </c>
      <c r="M49" s="135">
        <v>3</v>
      </c>
      <c r="N49" s="135">
        <v>7</v>
      </c>
      <c r="O49" s="135">
        <v>5</v>
      </c>
      <c r="P49" s="258">
        <v>11</v>
      </c>
      <c r="Q49" s="174">
        <v>26</v>
      </c>
      <c r="R49" s="158">
        <v>4</v>
      </c>
      <c r="S49" s="167">
        <v>30</v>
      </c>
      <c r="T49" s="134">
        <v>0</v>
      </c>
      <c r="U49" s="150">
        <v>2</v>
      </c>
      <c r="V49" s="150">
        <v>0</v>
      </c>
      <c r="W49" s="150">
        <v>0</v>
      </c>
      <c r="X49" s="286">
        <v>0</v>
      </c>
      <c r="Y49" s="180">
        <v>2</v>
      </c>
      <c r="Z49" s="181">
        <v>0</v>
      </c>
      <c r="AA49" s="171">
        <v>2</v>
      </c>
      <c r="AB49" s="149">
        <v>0</v>
      </c>
      <c r="AC49" s="150">
        <v>0</v>
      </c>
      <c r="AD49" s="150">
        <v>0</v>
      </c>
      <c r="AE49" s="150">
        <v>0</v>
      </c>
      <c r="AF49" s="286">
        <v>0</v>
      </c>
      <c r="AG49" s="180">
        <v>0</v>
      </c>
      <c r="AH49" s="181">
        <v>0</v>
      </c>
      <c r="AI49" s="171">
        <v>0</v>
      </c>
      <c r="AJ49" s="149">
        <v>0</v>
      </c>
      <c r="AK49" s="150">
        <v>0</v>
      </c>
      <c r="AL49" s="150">
        <v>1</v>
      </c>
      <c r="AM49" s="150">
        <v>1</v>
      </c>
      <c r="AN49" s="286">
        <v>1</v>
      </c>
      <c r="AO49" s="180">
        <v>3</v>
      </c>
      <c r="AP49" s="181">
        <v>4</v>
      </c>
      <c r="AQ49" s="171">
        <v>7</v>
      </c>
      <c r="AR49" s="149">
        <v>0</v>
      </c>
      <c r="AS49" s="150">
        <v>0</v>
      </c>
      <c r="AT49" s="150">
        <v>1</v>
      </c>
      <c r="AU49" s="150">
        <v>0</v>
      </c>
      <c r="AV49" s="286">
        <v>3</v>
      </c>
      <c r="AW49" s="180">
        <v>4</v>
      </c>
      <c r="AX49" s="181">
        <v>1</v>
      </c>
      <c r="AY49" s="213">
        <v>5</v>
      </c>
    </row>
    <row r="50" spans="1:51" ht="31.5" x14ac:dyDescent="0.25">
      <c r="A50" s="271" t="s">
        <v>359</v>
      </c>
      <c r="B50" s="45" t="s">
        <v>651</v>
      </c>
      <c r="C50" s="45" t="s">
        <v>810</v>
      </c>
      <c r="D50" s="1525">
        <v>1</v>
      </c>
      <c r="E50" s="594">
        <v>0</v>
      </c>
      <c r="F50" s="594">
        <v>0</v>
      </c>
      <c r="G50" s="594">
        <v>0</v>
      </c>
      <c r="H50" s="595">
        <v>0</v>
      </c>
      <c r="I50" s="596">
        <v>1</v>
      </c>
      <c r="J50" s="1526">
        <v>0</v>
      </c>
      <c r="K50" s="1630">
        <v>1</v>
      </c>
      <c r="L50" s="353"/>
      <c r="M50" s="354"/>
      <c r="N50" s="354"/>
      <c r="O50" s="354"/>
      <c r="P50" s="1056"/>
      <c r="Q50" s="342"/>
      <c r="R50" s="326"/>
      <c r="S50" s="462"/>
      <c r="T50" s="377"/>
      <c r="U50" s="354"/>
      <c r="V50" s="354"/>
      <c r="W50" s="354"/>
      <c r="X50" s="1056"/>
      <c r="Y50" s="342"/>
      <c r="Z50" s="326"/>
      <c r="AA50" s="462"/>
      <c r="AB50" s="353"/>
      <c r="AC50" s="354"/>
      <c r="AD50" s="354"/>
      <c r="AE50" s="354"/>
      <c r="AF50" s="1056"/>
      <c r="AG50" s="342"/>
      <c r="AH50" s="326"/>
      <c r="AI50" s="462"/>
      <c r="AJ50" s="353"/>
      <c r="AK50" s="354"/>
      <c r="AL50" s="354"/>
      <c r="AM50" s="354"/>
      <c r="AN50" s="1056"/>
      <c r="AO50" s="342"/>
      <c r="AP50" s="326"/>
      <c r="AQ50" s="462"/>
      <c r="AR50" s="353"/>
      <c r="AS50" s="354"/>
      <c r="AT50" s="354"/>
      <c r="AU50" s="354"/>
      <c r="AV50" s="1056"/>
      <c r="AW50" s="342"/>
      <c r="AX50" s="326"/>
      <c r="AY50" s="463"/>
    </row>
    <row r="51" spans="1:51" ht="31.5" x14ac:dyDescent="0.25">
      <c r="A51" s="1237" t="s">
        <v>359</v>
      </c>
      <c r="B51" s="781" t="s">
        <v>788</v>
      </c>
      <c r="C51" s="1391" t="s">
        <v>810</v>
      </c>
      <c r="D51" s="1631">
        <v>1</v>
      </c>
      <c r="E51" s="1632">
        <v>3</v>
      </c>
      <c r="F51" s="1632">
        <v>4</v>
      </c>
      <c r="G51" s="1632">
        <v>4</v>
      </c>
      <c r="H51" s="1633">
        <v>0</v>
      </c>
      <c r="I51" s="1634">
        <v>12</v>
      </c>
      <c r="J51" s="1635">
        <v>1</v>
      </c>
      <c r="K51" s="1636">
        <v>13</v>
      </c>
      <c r="L51" s="1092"/>
      <c r="M51" s="1093"/>
      <c r="N51" s="1093"/>
      <c r="O51" s="1093"/>
      <c r="P51" s="1094"/>
      <c r="Q51" s="1649"/>
      <c r="R51" s="1650"/>
      <c r="S51" s="1651"/>
      <c r="T51" s="1092"/>
      <c r="U51" s="1093"/>
      <c r="V51" s="1093"/>
      <c r="W51" s="1093"/>
      <c r="X51" s="1094"/>
      <c r="Y51" s="1649"/>
      <c r="Z51" s="1650"/>
      <c r="AA51" s="1651"/>
      <c r="AB51" s="1092"/>
      <c r="AC51" s="1093"/>
      <c r="AD51" s="1093"/>
      <c r="AE51" s="1093"/>
      <c r="AF51" s="1094"/>
      <c r="AG51" s="1649"/>
      <c r="AH51" s="1650"/>
      <c r="AI51" s="1651"/>
      <c r="AJ51" s="1092"/>
      <c r="AK51" s="1093"/>
      <c r="AL51" s="1093"/>
      <c r="AM51" s="1093"/>
      <c r="AN51" s="1094"/>
      <c r="AO51" s="1649"/>
      <c r="AP51" s="1650"/>
      <c r="AQ51" s="1651"/>
      <c r="AR51" s="1092"/>
      <c r="AS51" s="1093"/>
      <c r="AT51" s="1093"/>
      <c r="AU51" s="1093"/>
      <c r="AV51" s="1094"/>
      <c r="AW51" s="1649"/>
      <c r="AX51" s="1650"/>
      <c r="AY51" s="1652"/>
    </row>
    <row r="52" spans="1:51" s="45" customFormat="1" ht="20.100000000000001" customHeight="1" x14ac:dyDescent="0.25">
      <c r="A52" s="2474" t="s">
        <v>811</v>
      </c>
      <c r="B52" s="2474"/>
      <c r="C52" s="2474"/>
      <c r="D52" s="931"/>
      <c r="E52" s="932"/>
      <c r="F52" s="932"/>
      <c r="G52" s="932"/>
      <c r="H52" s="933"/>
      <c r="I52" s="934"/>
      <c r="J52" s="935"/>
      <c r="K52" s="1363"/>
      <c r="L52" s="1137"/>
      <c r="M52" s="1132"/>
      <c r="N52" s="1132"/>
      <c r="O52" s="1132"/>
      <c r="P52" s="1188"/>
      <c r="Q52" s="1134"/>
      <c r="R52" s="1135"/>
      <c r="S52" s="1130"/>
      <c r="T52" s="1137"/>
      <c r="U52" s="1132"/>
      <c r="V52" s="1132"/>
      <c r="W52" s="1132"/>
      <c r="X52" s="1133"/>
      <c r="Y52" s="1134"/>
      <c r="Z52" s="1135"/>
      <c r="AA52" s="1130"/>
      <c r="AB52" s="1137"/>
      <c r="AC52" s="1132"/>
      <c r="AD52" s="1132"/>
      <c r="AE52" s="1132"/>
      <c r="AF52" s="1188"/>
      <c r="AG52" s="1134"/>
      <c r="AH52" s="1135"/>
      <c r="AI52" s="1130"/>
      <c r="AJ52" s="1189"/>
      <c r="AK52" s="1153"/>
      <c r="AL52" s="1153"/>
      <c r="AM52" s="1153"/>
      <c r="AN52" s="1190"/>
      <c r="AO52" s="1155"/>
      <c r="AP52" s="1156"/>
      <c r="AQ52" s="1130"/>
      <c r="AR52" s="1137"/>
      <c r="AS52" s="1132"/>
      <c r="AT52" s="1132"/>
      <c r="AU52" s="1132"/>
      <c r="AV52" s="1188"/>
      <c r="AW52" s="1134"/>
      <c r="AX52" s="1135"/>
      <c r="AY52" s="1138"/>
    </row>
    <row r="53" spans="1:51" s="6" customFormat="1" ht="31.5" x14ac:dyDescent="0.25">
      <c r="A53" s="271" t="s">
        <v>359</v>
      </c>
      <c r="B53" s="5" t="s">
        <v>160</v>
      </c>
      <c r="C53" s="45" t="s">
        <v>812</v>
      </c>
      <c r="D53" s="1637">
        <v>0</v>
      </c>
      <c r="E53" s="1638">
        <v>1.2973416172920069</v>
      </c>
      <c r="F53" s="1638">
        <v>0.81381069298421937</v>
      </c>
      <c r="G53" s="1638">
        <v>2.2377309408260024</v>
      </c>
      <c r="H53" s="1639">
        <v>0</v>
      </c>
      <c r="I53" s="1640">
        <v>0.91187423563178416</v>
      </c>
      <c r="J53" s="1641">
        <v>0.34593768831982907</v>
      </c>
      <c r="K53" s="1642">
        <v>0.80247370544440288</v>
      </c>
      <c r="L53" s="146">
        <v>0</v>
      </c>
      <c r="M53" s="138">
        <v>1.4138802033442508</v>
      </c>
      <c r="N53" s="138">
        <v>1.4873655468025864</v>
      </c>
      <c r="O53" s="138">
        <v>3.0064798660553089</v>
      </c>
      <c r="P53" s="139">
        <v>6.4152229741965154</v>
      </c>
      <c r="Q53" s="175">
        <v>2.2618331454735916</v>
      </c>
      <c r="R53" s="159">
        <v>1.4028501706917946</v>
      </c>
      <c r="S53" s="218">
        <v>2.0911112798250668</v>
      </c>
      <c r="T53" s="137">
        <v>0</v>
      </c>
      <c r="U53" s="147">
        <v>1.0190101993640688</v>
      </c>
      <c r="V53" s="147">
        <v>0</v>
      </c>
      <c r="W53" s="147">
        <v>0</v>
      </c>
      <c r="X53" s="148">
        <v>0</v>
      </c>
      <c r="Y53" s="179">
        <v>0.17961579097106101</v>
      </c>
      <c r="Z53" s="160">
        <v>0</v>
      </c>
      <c r="AA53" s="170">
        <v>0.14361000302311419</v>
      </c>
      <c r="AB53" s="146">
        <v>0</v>
      </c>
      <c r="AC53" s="147">
        <v>0</v>
      </c>
      <c r="AD53" s="147">
        <v>0</v>
      </c>
      <c r="AE53" s="147">
        <v>0</v>
      </c>
      <c r="AF53" s="148">
        <v>0</v>
      </c>
      <c r="AG53" s="179">
        <v>0</v>
      </c>
      <c r="AH53" s="160">
        <v>0</v>
      </c>
      <c r="AI53" s="170">
        <v>0</v>
      </c>
      <c r="AJ53" s="193">
        <v>0</v>
      </c>
      <c r="AK53" s="194">
        <v>0</v>
      </c>
      <c r="AL53" s="194">
        <v>0.24064269889449946</v>
      </c>
      <c r="AM53" s="194">
        <v>0.65871987015313915</v>
      </c>
      <c r="AN53" s="195">
        <v>0.56806239597357377</v>
      </c>
      <c r="AO53" s="206">
        <v>0.28956777087544733</v>
      </c>
      <c r="AP53" s="207">
        <v>1.301675979089838</v>
      </c>
      <c r="AQ53" s="170">
        <v>0.52101481356984303</v>
      </c>
      <c r="AR53" s="146">
        <v>0</v>
      </c>
      <c r="AS53" s="147">
        <v>0</v>
      </c>
      <c r="AT53" s="147">
        <v>0.24618464726192912</v>
      </c>
      <c r="AU53" s="147">
        <v>0</v>
      </c>
      <c r="AV53" s="148">
        <v>1.6477034007920803</v>
      </c>
      <c r="AW53" s="179">
        <v>0.39214712765072396</v>
      </c>
      <c r="AX53" s="160">
        <v>0.34399464469137142</v>
      </c>
      <c r="AY53" s="212">
        <v>0.38146753749871271</v>
      </c>
    </row>
    <row r="54" spans="1:51" s="6" customFormat="1" ht="31.5" x14ac:dyDescent="0.25">
      <c r="A54" s="271" t="s">
        <v>359</v>
      </c>
      <c r="B54" s="45" t="s">
        <v>651</v>
      </c>
      <c r="C54" s="45" t="s">
        <v>812</v>
      </c>
      <c r="D54" s="1637">
        <v>0.11071383297379016</v>
      </c>
      <c r="E54" s="1638">
        <v>0</v>
      </c>
      <c r="F54" s="1638">
        <v>0</v>
      </c>
      <c r="G54" s="1638">
        <v>0</v>
      </c>
      <c r="H54" s="1639">
        <v>0</v>
      </c>
      <c r="I54" s="1640">
        <v>1.9264633863785668E-2</v>
      </c>
      <c r="J54" s="1641">
        <v>0</v>
      </c>
      <c r="K54" s="1642">
        <v>1.8701806962978219E-2</v>
      </c>
      <c r="L54" s="1653"/>
      <c r="M54" s="1654"/>
      <c r="N54" s="1654"/>
      <c r="O54" s="1654"/>
      <c r="P54" s="1655"/>
      <c r="Q54" s="1656"/>
      <c r="R54" s="1657"/>
      <c r="S54" s="1658"/>
      <c r="T54" s="1653"/>
      <c r="U54" s="1654"/>
      <c r="V54" s="1654"/>
      <c r="W54" s="1654"/>
      <c r="X54" s="1655"/>
      <c r="Y54" s="1656"/>
      <c r="Z54" s="1657"/>
      <c r="AA54" s="1659"/>
      <c r="AB54" s="1653"/>
      <c r="AC54" s="1654"/>
      <c r="AD54" s="1654"/>
      <c r="AE54" s="1654"/>
      <c r="AF54" s="1655"/>
      <c r="AG54" s="1656"/>
      <c r="AH54" s="1657"/>
      <c r="AI54" s="1659"/>
      <c r="AJ54" s="1660"/>
      <c r="AK54" s="1661"/>
      <c r="AL54" s="1661"/>
      <c r="AM54" s="1661"/>
      <c r="AN54" s="1662"/>
      <c r="AO54" s="1663"/>
      <c r="AP54" s="1664"/>
      <c r="AQ54" s="1659"/>
      <c r="AR54" s="1653"/>
      <c r="AS54" s="1654"/>
      <c r="AT54" s="1654"/>
      <c r="AU54" s="1654"/>
      <c r="AV54" s="1655"/>
      <c r="AW54" s="1656"/>
      <c r="AX54" s="1657"/>
      <c r="AY54" s="1665"/>
    </row>
    <row r="55" spans="1:51" s="6" customFormat="1" ht="32.25" thickBot="1" x14ac:dyDescent="0.3">
      <c r="A55" s="743" t="s">
        <v>359</v>
      </c>
      <c r="B55" s="1464" t="s">
        <v>788</v>
      </c>
      <c r="C55" s="1465" t="s">
        <v>812</v>
      </c>
      <c r="D55" s="1643">
        <v>9.6789623687750473E-2</v>
      </c>
      <c r="E55" s="1644">
        <v>0.15567940255642185</v>
      </c>
      <c r="F55" s="1644">
        <v>0.18817112112401008</v>
      </c>
      <c r="G55" s="1644">
        <v>0.65264811155453106</v>
      </c>
      <c r="H55" s="1645">
        <v>0</v>
      </c>
      <c r="I55" s="1646">
        <v>0.18758306999015095</v>
      </c>
      <c r="J55" s="1647">
        <v>0.22620207173953466</v>
      </c>
      <c r="K55" s="1648">
        <v>0.18999034410612686</v>
      </c>
      <c r="L55" s="1666"/>
      <c r="M55" s="1667"/>
      <c r="N55" s="1667"/>
      <c r="O55" s="1667"/>
      <c r="P55" s="1668"/>
      <c r="Q55" s="1669"/>
      <c r="R55" s="1670"/>
      <c r="S55" s="1671"/>
      <c r="T55" s="1666"/>
      <c r="U55" s="1667"/>
      <c r="V55" s="1667"/>
      <c r="W55" s="1667"/>
      <c r="X55" s="1668"/>
      <c r="Y55" s="1669"/>
      <c r="Z55" s="1670"/>
      <c r="AA55" s="1672"/>
      <c r="AB55" s="1666"/>
      <c r="AC55" s="1667"/>
      <c r="AD55" s="1667"/>
      <c r="AE55" s="1667"/>
      <c r="AF55" s="1673"/>
      <c r="AG55" s="1669"/>
      <c r="AH55" s="1670"/>
      <c r="AI55" s="1672"/>
      <c r="AJ55" s="1674"/>
      <c r="AK55" s="1675"/>
      <c r="AL55" s="1675"/>
      <c r="AM55" s="1675"/>
      <c r="AN55" s="1676"/>
      <c r="AO55" s="1677"/>
      <c r="AP55" s="1678"/>
      <c r="AQ55" s="1672"/>
      <c r="AR55" s="1666"/>
      <c r="AS55" s="1667"/>
      <c r="AT55" s="1667"/>
      <c r="AU55" s="1667"/>
      <c r="AV55" s="1668"/>
      <c r="AW55" s="1669"/>
      <c r="AX55" s="1670"/>
      <c r="AY55" s="1679"/>
    </row>
    <row r="56" spans="1:51" ht="16.5" thickTop="1" x14ac:dyDescent="0.25">
      <c r="AR56" s="48"/>
      <c r="AS56" s="48"/>
      <c r="AT56" s="48"/>
      <c r="AU56" s="48"/>
      <c r="AV56" s="48"/>
      <c r="AW56" s="48"/>
      <c r="AX56" s="48"/>
      <c r="AY56" s="48"/>
    </row>
    <row r="57" spans="1:51" ht="16.5" thickBot="1" x14ac:dyDescent="0.3">
      <c r="AR57" s="48"/>
      <c r="AS57" s="48"/>
      <c r="AT57" s="48"/>
      <c r="AU57" s="48"/>
      <c r="AV57" s="48"/>
      <c r="AW57" s="48"/>
      <c r="AX57" s="48"/>
      <c r="AY57" s="48"/>
    </row>
    <row r="58" spans="1:51" ht="30" customHeight="1" thickTop="1" x14ac:dyDescent="0.25">
      <c r="A58" s="2445" t="s">
        <v>445</v>
      </c>
      <c r="B58" s="2445"/>
      <c r="C58" s="2445"/>
      <c r="D58" s="2459">
        <v>2023</v>
      </c>
      <c r="E58" s="2459"/>
      <c r="F58" s="2459"/>
      <c r="G58" s="2459"/>
      <c r="H58" s="2459"/>
      <c r="I58" s="2459"/>
      <c r="J58" s="2459"/>
      <c r="K58" s="2502"/>
      <c r="L58" s="2459">
        <v>2022</v>
      </c>
      <c r="M58" s="2459"/>
      <c r="N58" s="2459"/>
      <c r="O58" s="2459"/>
      <c r="P58" s="2459"/>
      <c r="Q58" s="2459"/>
      <c r="R58" s="2459"/>
      <c r="S58" s="2459"/>
      <c r="T58" s="2459">
        <v>2021</v>
      </c>
      <c r="U58" s="2444"/>
      <c r="V58" s="2444"/>
      <c r="W58" s="2444"/>
      <c r="X58" s="2444"/>
      <c r="Y58" s="2444"/>
      <c r="Z58" s="2444"/>
      <c r="AA58" s="2460"/>
      <c r="AB58" s="2459">
        <v>2020</v>
      </c>
      <c r="AC58" s="2444"/>
      <c r="AD58" s="2444"/>
      <c r="AE58" s="2444"/>
      <c r="AF58" s="2444"/>
      <c r="AG58" s="2444"/>
      <c r="AH58" s="2444"/>
      <c r="AI58" s="2460"/>
      <c r="AJ58" s="2459">
        <v>2019</v>
      </c>
      <c r="AK58" s="2444"/>
      <c r="AL58" s="2444"/>
      <c r="AM58" s="2444"/>
      <c r="AN58" s="2444"/>
      <c r="AO58" s="2444"/>
      <c r="AP58" s="2444"/>
      <c r="AQ58" s="2460"/>
      <c r="AR58" s="2459">
        <v>2018</v>
      </c>
      <c r="AS58" s="2444"/>
      <c r="AT58" s="2444"/>
      <c r="AU58" s="2444"/>
      <c r="AV58" s="2444"/>
      <c r="AW58" s="2444"/>
      <c r="AX58" s="2444"/>
      <c r="AY58" s="2466"/>
    </row>
    <row r="59" spans="1:51" ht="39.950000000000003" customHeight="1" x14ac:dyDescent="0.25">
      <c r="A59" s="69" t="s">
        <v>446</v>
      </c>
      <c r="B59" s="283" t="s">
        <v>447</v>
      </c>
      <c r="C59" s="283" t="s">
        <v>448</v>
      </c>
      <c r="D59" s="221" t="s">
        <v>785</v>
      </c>
      <c r="E59" s="222" t="s">
        <v>450</v>
      </c>
      <c r="F59" s="222" t="s">
        <v>451</v>
      </c>
      <c r="G59" s="222" t="s">
        <v>452</v>
      </c>
      <c r="H59" s="277" t="s">
        <v>508</v>
      </c>
      <c r="I59" s="224" t="s">
        <v>411</v>
      </c>
      <c r="J59" s="225" t="s">
        <v>412</v>
      </c>
      <c r="K59" s="486" t="s">
        <v>413</v>
      </c>
      <c r="L59" s="221" t="s">
        <v>785</v>
      </c>
      <c r="M59" s="222" t="s">
        <v>450</v>
      </c>
      <c r="N59" s="222" t="s">
        <v>451</v>
      </c>
      <c r="O59" s="222" t="s">
        <v>452</v>
      </c>
      <c r="P59" s="223" t="s">
        <v>508</v>
      </c>
      <c r="Q59" s="224" t="s">
        <v>411</v>
      </c>
      <c r="R59" s="225" t="s">
        <v>412</v>
      </c>
      <c r="S59" s="620" t="s">
        <v>413</v>
      </c>
      <c r="T59" s="221" t="s">
        <v>785</v>
      </c>
      <c r="U59" s="222" t="s">
        <v>450</v>
      </c>
      <c r="V59" s="222" t="s">
        <v>451</v>
      </c>
      <c r="W59" s="222" t="s">
        <v>452</v>
      </c>
      <c r="X59" s="223" t="s">
        <v>508</v>
      </c>
      <c r="Y59" s="224" t="s">
        <v>411</v>
      </c>
      <c r="Z59" s="225" t="s">
        <v>412</v>
      </c>
      <c r="AA59" s="486" t="s">
        <v>413</v>
      </c>
      <c r="AB59" s="221" t="s">
        <v>785</v>
      </c>
      <c r="AC59" s="222" t="s">
        <v>450</v>
      </c>
      <c r="AD59" s="222" t="s">
        <v>451</v>
      </c>
      <c r="AE59" s="222" t="s">
        <v>452</v>
      </c>
      <c r="AF59" s="223" t="s">
        <v>508</v>
      </c>
      <c r="AG59" s="224" t="s">
        <v>411</v>
      </c>
      <c r="AH59" s="225" t="s">
        <v>412</v>
      </c>
      <c r="AI59" s="486" t="s">
        <v>413</v>
      </c>
      <c r="AJ59" s="623" t="s">
        <v>785</v>
      </c>
      <c r="AK59" s="624" t="s">
        <v>450</v>
      </c>
      <c r="AL59" s="624" t="s">
        <v>451</v>
      </c>
      <c r="AM59" s="624" t="s">
        <v>452</v>
      </c>
      <c r="AN59" s="625" t="s">
        <v>508</v>
      </c>
      <c r="AO59" s="621" t="s">
        <v>411</v>
      </c>
      <c r="AP59" s="622" t="s">
        <v>412</v>
      </c>
      <c r="AQ59" s="486" t="s">
        <v>413</v>
      </c>
      <c r="AR59" s="221" t="s">
        <v>785</v>
      </c>
      <c r="AS59" s="222" t="s">
        <v>450</v>
      </c>
      <c r="AT59" s="222" t="s">
        <v>451</v>
      </c>
      <c r="AU59" s="222" t="s">
        <v>452</v>
      </c>
      <c r="AV59" s="223" t="s">
        <v>508</v>
      </c>
      <c r="AW59" s="224" t="s">
        <v>411</v>
      </c>
      <c r="AX59" s="225" t="s">
        <v>412</v>
      </c>
      <c r="AY59" s="226" t="s">
        <v>413</v>
      </c>
    </row>
    <row r="60" spans="1:51" ht="24" customHeight="1" x14ac:dyDescent="0.25">
      <c r="A60" s="2463" t="s">
        <v>813</v>
      </c>
      <c r="B60" s="2463"/>
      <c r="C60" s="2463"/>
      <c r="D60" s="685"/>
      <c r="E60" s="681"/>
      <c r="F60" s="681"/>
      <c r="G60" s="681"/>
      <c r="H60" s="682"/>
      <c r="I60" s="683"/>
      <c r="J60" s="684"/>
      <c r="K60" s="686"/>
      <c r="L60" s="131"/>
      <c r="M60" s="132"/>
      <c r="N60" s="132"/>
      <c r="O60" s="132"/>
      <c r="P60" s="133"/>
      <c r="Q60" s="173"/>
      <c r="R60" s="157"/>
      <c r="S60" s="216"/>
      <c r="T60" s="131"/>
      <c r="U60" s="132"/>
      <c r="V60" s="132"/>
      <c r="W60" s="132"/>
      <c r="X60" s="133"/>
      <c r="Y60" s="173"/>
      <c r="Z60" s="157"/>
      <c r="AA60" s="166"/>
      <c r="AB60" s="131"/>
      <c r="AC60" s="132"/>
      <c r="AD60" s="132"/>
      <c r="AE60" s="132"/>
      <c r="AF60" s="133"/>
      <c r="AG60" s="173"/>
      <c r="AH60" s="157"/>
      <c r="AI60" s="166"/>
      <c r="AJ60" s="183"/>
      <c r="AK60" s="77"/>
      <c r="AL60" s="77"/>
      <c r="AM60" s="77"/>
      <c r="AN60" s="184"/>
      <c r="AO60" s="198"/>
      <c r="AP60" s="199"/>
      <c r="AQ60" s="166"/>
      <c r="AR60" s="131"/>
      <c r="AS60" s="132"/>
      <c r="AT60" s="132"/>
      <c r="AU60" s="132"/>
      <c r="AV60" s="133"/>
      <c r="AW60" s="173"/>
      <c r="AX60" s="157"/>
      <c r="AY60" s="62"/>
    </row>
    <row r="61" spans="1:51" ht="31.5" x14ac:dyDescent="0.25">
      <c r="A61" s="473"/>
      <c r="B61" s="5" t="s">
        <v>794</v>
      </c>
      <c r="C61" s="5" t="s">
        <v>814</v>
      </c>
      <c r="D61" s="1572">
        <v>0</v>
      </c>
      <c r="E61" s="1573">
        <v>0.86489441152800461</v>
      </c>
      <c r="F61" s="1573">
        <v>0.81381069298421937</v>
      </c>
      <c r="G61" s="1573">
        <v>1.1188654704130012</v>
      </c>
      <c r="H61" s="1574">
        <v>0.57189196731980541</v>
      </c>
      <c r="I61" s="1575">
        <v>0.74607892006236887</v>
      </c>
      <c r="J61" s="1576">
        <v>1.0378130649594872</v>
      </c>
      <c r="K61" s="1577">
        <v>0.80247370544440288</v>
      </c>
      <c r="L61" s="137">
        <v>0</v>
      </c>
      <c r="M61" s="138">
        <v>0.47129340111475027</v>
      </c>
      <c r="N61" s="138">
        <v>0.63744237720110841</v>
      </c>
      <c r="O61" s="138">
        <v>0</v>
      </c>
      <c r="P61" s="139">
        <v>1.1664041771266391</v>
      </c>
      <c r="Q61" s="175">
        <v>0.52196149510929035</v>
      </c>
      <c r="R61" s="159">
        <v>2.1042752560376918</v>
      </c>
      <c r="S61" s="218">
        <v>0.83644451193002678</v>
      </c>
      <c r="T61" s="137">
        <v>0</v>
      </c>
      <c r="U61" s="138">
        <v>1.0190101993640688</v>
      </c>
      <c r="V61" s="138">
        <v>1.1250410569670728</v>
      </c>
      <c r="W61" s="138">
        <v>1.2249936683139768</v>
      </c>
      <c r="X61" s="139">
        <v>1.6614616764480608</v>
      </c>
      <c r="Y61" s="175">
        <v>1.0776947458263657</v>
      </c>
      <c r="Z61" s="159">
        <v>4.2984129643229858</v>
      </c>
      <c r="AA61" s="168">
        <v>1.7233200362773702</v>
      </c>
      <c r="AB61" s="137">
        <v>0.81637917873887378</v>
      </c>
      <c r="AC61" s="138">
        <v>0</v>
      </c>
      <c r="AD61" s="138">
        <v>0.46662570470688847</v>
      </c>
      <c r="AE61" s="138">
        <v>0.65893244706919207</v>
      </c>
      <c r="AF61" s="139">
        <v>1.0949166850521426</v>
      </c>
      <c r="AG61" s="175">
        <v>0.55492946922748898</v>
      </c>
      <c r="AH61" s="159">
        <v>2.2673614293964706</v>
      </c>
      <c r="AI61" s="168">
        <v>0.93499243233307838</v>
      </c>
      <c r="AJ61" s="187">
        <v>0.96676924088312433</v>
      </c>
      <c r="AK61" s="188">
        <v>0</v>
      </c>
      <c r="AL61" s="188">
        <v>0.48</v>
      </c>
      <c r="AM61" s="188">
        <v>1.32</v>
      </c>
      <c r="AN61" s="189">
        <v>0.56999999999999995</v>
      </c>
      <c r="AO61" s="202">
        <v>0.57999999999999996</v>
      </c>
      <c r="AP61" s="203">
        <v>4.2300000000000004</v>
      </c>
      <c r="AQ61" s="168">
        <v>1.41</v>
      </c>
      <c r="AR61" s="137">
        <v>0</v>
      </c>
      <c r="AS61" s="138">
        <v>0</v>
      </c>
      <c r="AT61" s="138">
        <v>1.48</v>
      </c>
      <c r="AU61" s="138">
        <v>2.5299999999999998</v>
      </c>
      <c r="AV61" s="139">
        <v>1.65</v>
      </c>
      <c r="AW61" s="175">
        <v>1.27</v>
      </c>
      <c r="AX61" s="159">
        <v>5.85</v>
      </c>
      <c r="AY61" s="210">
        <v>2.29</v>
      </c>
    </row>
    <row r="62" spans="1:51" ht="31.5" x14ac:dyDescent="0.25">
      <c r="A62" s="473"/>
      <c r="B62" s="5" t="s">
        <v>815</v>
      </c>
      <c r="C62" s="5" t="s">
        <v>814</v>
      </c>
      <c r="D62" s="1572">
        <v>0.99642449676411149</v>
      </c>
      <c r="E62" s="1573">
        <v>0.41278571921808244</v>
      </c>
      <c r="F62" s="1573">
        <v>0.48953319888711971</v>
      </c>
      <c r="G62" s="1573">
        <v>0.460685979851438</v>
      </c>
      <c r="H62" s="1574">
        <v>0.76410334192058138</v>
      </c>
      <c r="I62" s="1575">
        <v>0.57793901591357011</v>
      </c>
      <c r="J62" s="1576">
        <v>0.65353838753780724</v>
      </c>
      <c r="K62" s="1577">
        <v>0.57975601585232484</v>
      </c>
      <c r="L62" s="137">
        <v>0.89915593663211379</v>
      </c>
      <c r="M62" s="138">
        <v>0.6363318735689254</v>
      </c>
      <c r="N62" s="138">
        <v>0.88509854891497131</v>
      </c>
      <c r="O62" s="138">
        <v>1.1738256827777176</v>
      </c>
      <c r="P62" s="139">
        <v>0.6229880083114907</v>
      </c>
      <c r="Q62" s="175">
        <v>0.81186773943105639</v>
      </c>
      <c r="R62" s="159">
        <v>2.2409047279354919</v>
      </c>
      <c r="S62" s="218">
        <v>0.84559155171423739</v>
      </c>
      <c r="T62" s="137">
        <v>1.5733831726396055</v>
      </c>
      <c r="U62" s="138">
        <v>0.70623394112297133</v>
      </c>
      <c r="V62" s="138">
        <v>1.0524963310382707</v>
      </c>
      <c r="W62" s="138">
        <v>1.2489867594913626</v>
      </c>
      <c r="X62" s="139">
        <v>0.90293433342340101</v>
      </c>
      <c r="Y62" s="175">
        <v>1.107420189374533</v>
      </c>
      <c r="Z62" s="159">
        <v>5.2299301430759462</v>
      </c>
      <c r="AA62" s="168">
        <v>1.2165661537449797</v>
      </c>
      <c r="AB62" s="137">
        <v>0.60615263105095651</v>
      </c>
      <c r="AC62" s="138">
        <v>0.67385005298445533</v>
      </c>
      <c r="AD62" s="138">
        <v>1.0414654251704489</v>
      </c>
      <c r="AE62" s="138">
        <v>0.340060639613256</v>
      </c>
      <c r="AF62" s="139">
        <v>0.93168859240487456</v>
      </c>
      <c r="AG62" s="175">
        <v>0.77496866290124311</v>
      </c>
      <c r="AH62" s="159">
        <v>2.6351988784593572</v>
      </c>
      <c r="AI62" s="168">
        <v>0.82755897357250763</v>
      </c>
      <c r="AJ62" s="187">
        <v>0.57091474815523169</v>
      </c>
      <c r="AK62" s="188">
        <v>0.73</v>
      </c>
      <c r="AL62" s="188">
        <v>0.68</v>
      </c>
      <c r="AM62" s="188">
        <v>1.92</v>
      </c>
      <c r="AN62" s="189">
        <v>0.74</v>
      </c>
      <c r="AO62" s="202">
        <v>0.79</v>
      </c>
      <c r="AP62" s="203">
        <v>3.49</v>
      </c>
      <c r="AQ62" s="168">
        <v>0.87</v>
      </c>
      <c r="AR62" s="137">
        <v>3.4439076412848761</v>
      </c>
      <c r="AS62" s="138">
        <v>1.19</v>
      </c>
      <c r="AT62" s="138">
        <v>0.6</v>
      </c>
      <c r="AU62" s="138">
        <v>1.02</v>
      </c>
      <c r="AV62" s="139">
        <v>0.55000000000000004</v>
      </c>
      <c r="AW62" s="175">
        <v>1.02</v>
      </c>
      <c r="AX62" s="159">
        <v>9.24</v>
      </c>
      <c r="AY62" s="210">
        <v>1.3</v>
      </c>
    </row>
    <row r="63" spans="1:51" ht="31.5" x14ac:dyDescent="0.25">
      <c r="A63" s="1571"/>
      <c r="B63" s="781" t="s">
        <v>788</v>
      </c>
      <c r="C63" s="781" t="s">
        <v>814</v>
      </c>
      <c r="D63" s="1578">
        <v>0.87110661318975435</v>
      </c>
      <c r="E63" s="1579">
        <v>0.46703820766926557</v>
      </c>
      <c r="F63" s="1579">
        <v>0.56451336337203029</v>
      </c>
      <c r="G63" s="1579">
        <v>0.65264811155453106</v>
      </c>
      <c r="H63" s="1580">
        <v>0.71597582636497925</v>
      </c>
      <c r="I63" s="1581">
        <v>0.60964497746799062</v>
      </c>
      <c r="J63" s="1582">
        <v>0.90480828695813864</v>
      </c>
      <c r="K63" s="1583">
        <v>0.62842959973565038</v>
      </c>
      <c r="L63" s="1399">
        <v>0.83039807385607922</v>
      </c>
      <c r="M63" s="1400">
        <v>0.61669941508751525</v>
      </c>
      <c r="N63" s="1400">
        <v>0.82500005929687925</v>
      </c>
      <c r="O63" s="1400">
        <v>0.78884019882322787</v>
      </c>
      <c r="P63" s="1401">
        <v>0.76567638167068752</v>
      </c>
      <c r="Q63" s="1402">
        <v>0.76113787707426916</v>
      </c>
      <c r="R63" s="1403">
        <v>2.1479288119113633</v>
      </c>
      <c r="S63" s="1404">
        <v>0.84371496594262319</v>
      </c>
      <c r="T63" s="1399">
        <v>1.4458326952810787</v>
      </c>
      <c r="U63" s="1400">
        <v>0.74431054172270295</v>
      </c>
      <c r="V63" s="1400">
        <v>1.0716920769075409</v>
      </c>
      <c r="W63" s="1400">
        <v>1.2408853096241514</v>
      </c>
      <c r="X63" s="1401">
        <v>1.1225792380573605</v>
      </c>
      <c r="Y63" s="1402">
        <v>1.1200000000000001</v>
      </c>
      <c r="Z63" s="1403">
        <v>4.6002859479636378</v>
      </c>
      <c r="AA63" s="1405">
        <v>1.3267208501127352</v>
      </c>
      <c r="AB63" s="1399">
        <v>0.6390660024811099</v>
      </c>
      <c r="AC63" s="1400">
        <v>0.59</v>
      </c>
      <c r="AD63" s="1400">
        <v>0.89</v>
      </c>
      <c r="AE63" s="1400">
        <v>0.45</v>
      </c>
      <c r="AF63" s="1401">
        <v>0.98</v>
      </c>
      <c r="AG63" s="1402">
        <v>0.73</v>
      </c>
      <c r="AH63" s="1403">
        <v>2.37</v>
      </c>
      <c r="AI63" s="1405">
        <v>0.86</v>
      </c>
      <c r="AJ63" s="1406">
        <v>0.66115367349102139</v>
      </c>
      <c r="AK63" s="1407">
        <v>0.64</v>
      </c>
      <c r="AL63" s="1407">
        <v>0.64</v>
      </c>
      <c r="AM63" s="1407">
        <v>1.72</v>
      </c>
      <c r="AN63" s="1408">
        <v>0.69</v>
      </c>
      <c r="AO63" s="1409">
        <v>0.75</v>
      </c>
      <c r="AP63" s="1410">
        <v>4.03</v>
      </c>
      <c r="AQ63" s="1405">
        <v>1.01</v>
      </c>
      <c r="AR63" s="1399">
        <v>2.2462924942382596</v>
      </c>
      <c r="AS63" s="1400">
        <v>1.05</v>
      </c>
      <c r="AT63" s="1400">
        <v>0.83</v>
      </c>
      <c r="AU63" s="1400">
        <v>1.55</v>
      </c>
      <c r="AV63" s="1401">
        <v>0.92</v>
      </c>
      <c r="AW63" s="1402">
        <v>1.08</v>
      </c>
      <c r="AX63" s="1403">
        <v>6.83</v>
      </c>
      <c r="AY63" s="1411">
        <v>1.57</v>
      </c>
    </row>
    <row r="64" spans="1:51" ht="24" customHeight="1" x14ac:dyDescent="0.25">
      <c r="A64" s="2463" t="s">
        <v>816</v>
      </c>
      <c r="B64" s="2463"/>
      <c r="C64" s="2463"/>
      <c r="D64" s="546"/>
      <c r="E64" s="547"/>
      <c r="F64" s="547"/>
      <c r="G64" s="547"/>
      <c r="H64" s="680"/>
      <c r="I64" s="553"/>
      <c r="J64" s="548"/>
      <c r="K64" s="516"/>
      <c r="L64" s="131"/>
      <c r="M64" s="132"/>
      <c r="N64" s="132"/>
      <c r="O64" s="132"/>
      <c r="P64" s="133"/>
      <c r="Q64" s="173"/>
      <c r="R64" s="157"/>
      <c r="S64" s="216"/>
      <c r="T64" s="131"/>
      <c r="U64" s="132"/>
      <c r="V64" s="132"/>
      <c r="W64" s="132"/>
      <c r="X64" s="133"/>
      <c r="Y64" s="173"/>
      <c r="Z64" s="157"/>
      <c r="AA64" s="166"/>
      <c r="AB64" s="131"/>
      <c r="AC64" s="132"/>
      <c r="AD64" s="132"/>
      <c r="AE64" s="132"/>
      <c r="AF64" s="133"/>
      <c r="AG64" s="173"/>
      <c r="AH64" s="157"/>
      <c r="AI64" s="166"/>
      <c r="AJ64" s="183"/>
      <c r="AK64" s="77"/>
      <c r="AL64" s="77"/>
      <c r="AM64" s="77"/>
      <c r="AN64" s="184"/>
      <c r="AO64" s="198"/>
      <c r="AP64" s="199"/>
      <c r="AQ64" s="166"/>
      <c r="AR64" s="131"/>
      <c r="AS64" s="132"/>
      <c r="AT64" s="132"/>
      <c r="AU64" s="132"/>
      <c r="AV64" s="133"/>
      <c r="AW64" s="173"/>
      <c r="AX64" s="157"/>
      <c r="AY64" s="62"/>
    </row>
    <row r="65" spans="1:51" ht="31.5" x14ac:dyDescent="0.25">
      <c r="A65" s="35"/>
      <c r="B65" s="5" t="s">
        <v>160</v>
      </c>
      <c r="C65" s="6" t="s">
        <v>817</v>
      </c>
      <c r="D65" s="727">
        <v>0</v>
      </c>
      <c r="E65" s="720">
        <v>2</v>
      </c>
      <c r="F65" s="720">
        <v>4</v>
      </c>
      <c r="G65" s="720">
        <v>2</v>
      </c>
      <c r="H65" s="721">
        <v>1</v>
      </c>
      <c r="I65" s="724">
        <v>9</v>
      </c>
      <c r="J65" s="725">
        <v>3</v>
      </c>
      <c r="K65" s="109">
        <v>12</v>
      </c>
      <c r="L65" s="134">
        <v>0</v>
      </c>
      <c r="M65" s="135">
        <v>1</v>
      </c>
      <c r="N65" s="135">
        <v>3</v>
      </c>
      <c r="O65" s="150">
        <v>0</v>
      </c>
      <c r="P65" s="136">
        <v>2</v>
      </c>
      <c r="Q65" s="174">
        <v>6</v>
      </c>
      <c r="R65" s="158">
        <v>6</v>
      </c>
      <c r="S65" s="217">
        <v>12</v>
      </c>
      <c r="T65" s="134">
        <v>0</v>
      </c>
      <c r="U65" s="135">
        <v>2</v>
      </c>
      <c r="V65" s="135">
        <v>5</v>
      </c>
      <c r="W65" s="135">
        <v>2</v>
      </c>
      <c r="X65" s="136">
        <v>3</v>
      </c>
      <c r="Y65" s="174">
        <v>12</v>
      </c>
      <c r="Z65" s="158">
        <v>12</v>
      </c>
      <c r="AA65" s="167">
        <v>24</v>
      </c>
      <c r="AB65" s="134">
        <v>1</v>
      </c>
      <c r="AC65" s="135">
        <v>0</v>
      </c>
      <c r="AD65" s="135">
        <v>2</v>
      </c>
      <c r="AE65" s="135">
        <v>1</v>
      </c>
      <c r="AF65" s="136">
        <v>2</v>
      </c>
      <c r="AG65" s="174">
        <v>6</v>
      </c>
      <c r="AH65" s="158">
        <v>7</v>
      </c>
      <c r="AI65" s="167">
        <v>13</v>
      </c>
      <c r="AJ65" s="185">
        <v>1</v>
      </c>
      <c r="AK65" s="76">
        <v>0</v>
      </c>
      <c r="AL65" s="76">
        <v>2</v>
      </c>
      <c r="AM65" s="76">
        <v>2</v>
      </c>
      <c r="AN65" s="186">
        <v>1</v>
      </c>
      <c r="AO65" s="200">
        <v>6</v>
      </c>
      <c r="AP65" s="201">
        <v>13</v>
      </c>
      <c r="AQ65" s="167">
        <v>19</v>
      </c>
      <c r="AR65" s="134">
        <v>0</v>
      </c>
      <c r="AS65" s="135">
        <v>0</v>
      </c>
      <c r="AT65" s="135">
        <v>6</v>
      </c>
      <c r="AU65" s="135">
        <v>4</v>
      </c>
      <c r="AV65" s="136">
        <v>3</v>
      </c>
      <c r="AW65" s="174">
        <v>13</v>
      </c>
      <c r="AX65" s="158">
        <v>17</v>
      </c>
      <c r="AY65" s="13">
        <v>30</v>
      </c>
    </row>
    <row r="66" spans="1:51" ht="31.5" x14ac:dyDescent="0.25">
      <c r="A66" s="35"/>
      <c r="B66" s="5" t="s">
        <v>651</v>
      </c>
      <c r="C66" s="6" t="s">
        <v>818</v>
      </c>
      <c r="D66" s="727">
        <v>9</v>
      </c>
      <c r="E66" s="720">
        <v>7</v>
      </c>
      <c r="F66" s="720">
        <v>8</v>
      </c>
      <c r="G66" s="720">
        <v>2</v>
      </c>
      <c r="H66" s="721">
        <v>4</v>
      </c>
      <c r="I66" s="724">
        <v>30</v>
      </c>
      <c r="J66" s="725">
        <v>1</v>
      </c>
      <c r="K66" s="109">
        <v>31</v>
      </c>
      <c r="L66" s="134">
        <v>14</v>
      </c>
      <c r="M66" s="135">
        <v>10</v>
      </c>
      <c r="N66" s="135">
        <v>13</v>
      </c>
      <c r="O66" s="135">
        <v>4</v>
      </c>
      <c r="P66" s="136">
        <v>3</v>
      </c>
      <c r="Q66" s="174">
        <v>44</v>
      </c>
      <c r="R66" s="158">
        <v>3</v>
      </c>
      <c r="S66" s="217">
        <v>47</v>
      </c>
      <c r="T66" s="134">
        <v>23</v>
      </c>
      <c r="U66" s="135">
        <v>10</v>
      </c>
      <c r="V66" s="135">
        <v>13</v>
      </c>
      <c r="W66" s="135">
        <v>4</v>
      </c>
      <c r="X66" s="136">
        <v>4</v>
      </c>
      <c r="Y66" s="174">
        <v>54</v>
      </c>
      <c r="Z66" s="158">
        <v>7</v>
      </c>
      <c r="AA66" s="167">
        <v>61</v>
      </c>
      <c r="AB66" s="134">
        <v>4</v>
      </c>
      <c r="AC66" s="135">
        <v>9</v>
      </c>
      <c r="AD66" s="135">
        <v>12</v>
      </c>
      <c r="AE66" s="135">
        <v>1</v>
      </c>
      <c r="AF66" s="136">
        <v>4</v>
      </c>
      <c r="AG66" s="174">
        <v>30</v>
      </c>
      <c r="AH66" s="158">
        <v>3</v>
      </c>
      <c r="AI66" s="167">
        <v>33</v>
      </c>
      <c r="AJ66" s="185">
        <v>2</v>
      </c>
      <c r="AK66" s="76">
        <v>10</v>
      </c>
      <c r="AL66" s="76">
        <v>10</v>
      </c>
      <c r="AM66" s="76">
        <v>6</v>
      </c>
      <c r="AN66" s="186">
        <v>3</v>
      </c>
      <c r="AO66" s="200">
        <v>31</v>
      </c>
      <c r="AP66" s="201">
        <v>4</v>
      </c>
      <c r="AQ66" s="167">
        <v>35</v>
      </c>
      <c r="AR66" s="134">
        <v>6</v>
      </c>
      <c r="AS66" s="135">
        <v>16</v>
      </c>
      <c r="AT66" s="135">
        <v>7</v>
      </c>
      <c r="AU66" s="135">
        <v>3</v>
      </c>
      <c r="AV66" s="136">
        <v>2</v>
      </c>
      <c r="AW66" s="174">
        <v>34</v>
      </c>
      <c r="AX66" s="158">
        <v>11</v>
      </c>
      <c r="AY66" s="13">
        <v>45</v>
      </c>
    </row>
    <row r="67" spans="1:51" ht="32.25" thickBot="1" x14ac:dyDescent="0.3">
      <c r="A67" s="1467"/>
      <c r="B67" s="1464" t="s">
        <v>788</v>
      </c>
      <c r="C67" s="1468" t="s">
        <v>819</v>
      </c>
      <c r="D67" s="1584">
        <v>9</v>
      </c>
      <c r="E67" s="1585">
        <v>9</v>
      </c>
      <c r="F67" s="1585">
        <v>12</v>
      </c>
      <c r="G67" s="1585">
        <v>4</v>
      </c>
      <c r="H67" s="1586">
        <v>5</v>
      </c>
      <c r="I67" s="1587">
        <v>39</v>
      </c>
      <c r="J67" s="1588">
        <v>4</v>
      </c>
      <c r="K67" s="1589">
        <v>43</v>
      </c>
      <c r="L67" s="1469">
        <v>14</v>
      </c>
      <c r="M67" s="1470">
        <v>11</v>
      </c>
      <c r="N67" s="1470">
        <v>16</v>
      </c>
      <c r="O67" s="1470">
        <v>4</v>
      </c>
      <c r="P67" s="1471">
        <v>5</v>
      </c>
      <c r="Q67" s="1472">
        <v>50</v>
      </c>
      <c r="R67" s="1473">
        <v>9</v>
      </c>
      <c r="S67" s="1474">
        <v>59</v>
      </c>
      <c r="T67" s="1475">
        <v>23</v>
      </c>
      <c r="U67" s="1470">
        <v>12</v>
      </c>
      <c r="V67" s="1476">
        <v>18</v>
      </c>
      <c r="W67" s="1476">
        <v>6</v>
      </c>
      <c r="X67" s="1477">
        <v>7</v>
      </c>
      <c r="Y67" s="1472">
        <v>66</v>
      </c>
      <c r="Z67" s="1478">
        <v>19</v>
      </c>
      <c r="AA67" s="1479">
        <v>85</v>
      </c>
      <c r="AB67" s="1475">
        <v>5</v>
      </c>
      <c r="AC67" s="1476">
        <v>9</v>
      </c>
      <c r="AD67" s="1476">
        <v>14</v>
      </c>
      <c r="AE67" s="1476">
        <v>2</v>
      </c>
      <c r="AF67" s="1477">
        <v>6</v>
      </c>
      <c r="AG67" s="1480">
        <v>36</v>
      </c>
      <c r="AH67" s="1478">
        <v>10</v>
      </c>
      <c r="AI67" s="1479">
        <v>46</v>
      </c>
      <c r="AJ67" s="1481">
        <v>3</v>
      </c>
      <c r="AK67" s="1482">
        <v>10</v>
      </c>
      <c r="AL67" s="1482">
        <v>12</v>
      </c>
      <c r="AM67" s="1482">
        <v>8</v>
      </c>
      <c r="AN67" s="1483">
        <v>4</v>
      </c>
      <c r="AO67" s="1484">
        <v>37</v>
      </c>
      <c r="AP67" s="1485">
        <v>17</v>
      </c>
      <c r="AQ67" s="1479">
        <v>54</v>
      </c>
      <c r="AR67" s="1475">
        <v>6</v>
      </c>
      <c r="AS67" s="1476">
        <v>16</v>
      </c>
      <c r="AT67" s="1476">
        <v>13</v>
      </c>
      <c r="AU67" s="1476">
        <v>7</v>
      </c>
      <c r="AV67" s="1477">
        <v>5</v>
      </c>
      <c r="AW67" s="1480">
        <v>47</v>
      </c>
      <c r="AX67" s="1478">
        <v>28</v>
      </c>
      <c r="AY67" s="1486">
        <v>75</v>
      </c>
    </row>
    <row r="68" spans="1:51" ht="16.5" thickTop="1" x14ac:dyDescent="0.25">
      <c r="AR68" s="48"/>
      <c r="AS68" s="48"/>
      <c r="AT68" s="48"/>
      <c r="AU68" s="48"/>
      <c r="AV68" s="48"/>
      <c r="AW68" s="48"/>
      <c r="AX68" s="48"/>
      <c r="AY68" s="48"/>
    </row>
    <row r="70" spans="1:51" ht="15.75" customHeight="1" x14ac:dyDescent="0.25">
      <c r="A70" s="2471" t="s">
        <v>820</v>
      </c>
      <c r="B70" s="2471"/>
      <c r="C70" s="2471"/>
    </row>
    <row r="71" spans="1:51" ht="15.75" customHeight="1" x14ac:dyDescent="0.25">
      <c r="A71" s="2507" t="s">
        <v>1773</v>
      </c>
      <c r="B71" s="2507"/>
      <c r="C71" s="2507"/>
    </row>
    <row r="72" spans="1:51" ht="15.75" customHeight="1" x14ac:dyDescent="0.25">
      <c r="A72" s="2507" t="s">
        <v>821</v>
      </c>
      <c r="B72" s="2507"/>
      <c r="C72" s="2507"/>
      <c r="Q72" s="1466"/>
      <c r="R72" s="912"/>
      <c r="S72" s="1466"/>
    </row>
    <row r="73" spans="1:51" x14ac:dyDescent="0.25">
      <c r="S73" s="86"/>
    </row>
    <row r="74" spans="1:51" x14ac:dyDescent="0.25">
      <c r="A74" s="2471"/>
      <c r="B74" s="2471"/>
      <c r="C74" s="2471"/>
    </row>
  </sheetData>
  <sheetProtection algorithmName="SHA-512" hashValue="HFWqrFCfGv+bvYj9HFpivAWFSZlizq8WbMEO4q5dU8Iu3Yu8A+59ZaDzJF8Br09dDgJcVHBKdJB9LOxxNTv6Sg==" saltValue="N3lXVR5TGWt2tLdw0r3sgQ==" spinCount="100000" sheet="1" objects="1" scenarios="1" sort="0" autoFilter="0" pivotTables="0"/>
  <mergeCells count="34">
    <mergeCell ref="A74:C74"/>
    <mergeCell ref="A1:C4"/>
    <mergeCell ref="A7:C7"/>
    <mergeCell ref="A9:C9"/>
    <mergeCell ref="A11:C11"/>
    <mergeCell ref="A12:C12"/>
    <mergeCell ref="A16:C16"/>
    <mergeCell ref="A20:C20"/>
    <mergeCell ref="A60:C60"/>
    <mergeCell ref="A24:C24"/>
    <mergeCell ref="A70:C70"/>
    <mergeCell ref="A72:C72"/>
    <mergeCell ref="A71:C71"/>
    <mergeCell ref="AJ9:AQ9"/>
    <mergeCell ref="AR9:AY9"/>
    <mergeCell ref="AB9:AI9"/>
    <mergeCell ref="L9:S9"/>
    <mergeCell ref="T9:AA9"/>
    <mergeCell ref="D9:K9"/>
    <mergeCell ref="A64:C64"/>
    <mergeCell ref="A28:C28"/>
    <mergeCell ref="A58:C58"/>
    <mergeCell ref="A32:C32"/>
    <mergeCell ref="A48:C48"/>
    <mergeCell ref="A52:C52"/>
    <mergeCell ref="A36:C36"/>
    <mergeCell ref="A40:C40"/>
    <mergeCell ref="A44:C44"/>
    <mergeCell ref="AB58:AI58"/>
    <mergeCell ref="AJ58:AQ58"/>
    <mergeCell ref="AR58:AY58"/>
    <mergeCell ref="D58:K58"/>
    <mergeCell ref="L58:S58"/>
    <mergeCell ref="T58:AA58"/>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04420-DFC0-44B0-8407-7A567C3DD528}">
  <sheetPr>
    <tabColor theme="7" tint="0.39997558519241921"/>
    <pageSetUpPr autoPageBreaks="0"/>
  </sheetPr>
  <dimension ref="A1:BI43"/>
  <sheetViews>
    <sheetView showGridLines="0" zoomScale="80" zoomScaleNormal="80" workbookViewId="0">
      <pane xSplit="3" topLeftCell="D1" activePane="topRight" state="frozen"/>
      <selection activeCell="C1" sqref="C1"/>
      <selection pane="topRight" sqref="A1:C4"/>
    </sheetView>
  </sheetViews>
  <sheetFormatPr baseColWidth="10" defaultColWidth="11" defaultRowHeight="15.75" x14ac:dyDescent="0.25"/>
  <cols>
    <col min="1" max="1" width="18.625" style="264" customWidth="1"/>
    <col min="2" max="2" width="50.625" customWidth="1"/>
    <col min="3" max="3" width="35.625" customWidth="1"/>
    <col min="4" max="43" width="15.625" customWidth="1"/>
    <col min="44" max="45" width="15.625" style="1" customWidth="1"/>
    <col min="46" max="46" width="13.125" style="1" customWidth="1"/>
    <col min="47" max="47" width="13.5" style="1" customWidth="1"/>
    <col min="48" max="48" width="11" style="1" bestFit="1"/>
    <col min="49" max="49" width="14.375" style="1" customWidth="1"/>
    <col min="50" max="50" width="13.5" style="1" customWidth="1"/>
    <col min="51" max="51" width="14" style="1" customWidth="1"/>
    <col min="52" max="61" width="11" style="1"/>
  </cols>
  <sheetData>
    <row r="1" spans="1:11" s="5" customFormat="1" ht="15.6" customHeight="1" x14ac:dyDescent="0.25">
      <c r="A1" s="2349" t="s">
        <v>443</v>
      </c>
      <c r="B1" s="2349"/>
      <c r="C1" s="2349"/>
    </row>
    <row r="2" spans="1:11" s="5" customFormat="1" ht="15.6" customHeight="1" x14ac:dyDescent="0.25">
      <c r="A2" s="2349"/>
      <c r="B2" s="2349"/>
      <c r="C2" s="2349"/>
    </row>
    <row r="3" spans="1:11" s="5" customFormat="1" ht="15.6" customHeight="1" x14ac:dyDescent="0.25">
      <c r="A3" s="2349"/>
      <c r="B3" s="2349"/>
      <c r="C3" s="2349"/>
    </row>
    <row r="4" spans="1:11" s="5" customFormat="1" ht="15.6" customHeight="1" x14ac:dyDescent="0.25">
      <c r="A4" s="2349"/>
      <c r="B4" s="2349"/>
      <c r="C4" s="2349"/>
    </row>
    <row r="5" spans="1:11" s="5" customFormat="1" ht="15.6" customHeight="1" x14ac:dyDescent="0.25"/>
    <row r="6" spans="1:11" s="5" customFormat="1" ht="15.6" customHeight="1" x14ac:dyDescent="0.25"/>
    <row r="7" spans="1:11" s="5" customFormat="1" ht="31.5" customHeight="1" x14ac:dyDescent="0.25">
      <c r="A7" s="2397" t="s">
        <v>822</v>
      </c>
      <c r="B7" s="2397"/>
      <c r="C7" s="2397"/>
      <c r="E7" s="2503"/>
      <c r="F7" s="2503"/>
      <c r="G7" s="2503"/>
    </row>
    <row r="8" spans="1:11" s="5" customFormat="1" ht="15.6" customHeight="1" thickBot="1" x14ac:dyDescent="0.3">
      <c r="A8" s="51"/>
      <c r="B8" s="51"/>
      <c r="C8" s="51"/>
    </row>
    <row r="9" spans="1:11" ht="30" customHeight="1" thickTop="1" x14ac:dyDescent="0.25">
      <c r="A9" s="2445" t="s">
        <v>445</v>
      </c>
      <c r="B9" s="2444"/>
      <c r="C9" s="2444"/>
      <c r="D9" s="2459">
        <v>2023</v>
      </c>
      <c r="E9" s="2444"/>
      <c r="F9" s="2444"/>
      <c r="G9" s="2444"/>
      <c r="H9" s="2444"/>
      <c r="I9" s="2444"/>
      <c r="J9" s="2444"/>
      <c r="K9" s="2466"/>
    </row>
    <row r="10" spans="1:11" ht="39.950000000000003" customHeight="1" x14ac:dyDescent="0.25">
      <c r="A10" s="69" t="s">
        <v>446</v>
      </c>
      <c r="B10" s="283" t="s">
        <v>447</v>
      </c>
      <c r="C10" s="283" t="s">
        <v>448</v>
      </c>
      <c r="D10" s="2178" t="s">
        <v>785</v>
      </c>
      <c r="E10" s="222" t="s">
        <v>450</v>
      </c>
      <c r="F10" s="222" t="s">
        <v>823</v>
      </c>
      <c r="G10" s="222" t="s">
        <v>824</v>
      </c>
      <c r="H10" s="277" t="s">
        <v>508</v>
      </c>
      <c r="I10" s="224" t="s">
        <v>411</v>
      </c>
      <c r="J10" s="225" t="s">
        <v>412</v>
      </c>
      <c r="K10" s="226" t="s">
        <v>413</v>
      </c>
    </row>
    <row r="11" spans="1:11" ht="27" customHeight="1" x14ac:dyDescent="0.25">
      <c r="A11" s="2464" t="s">
        <v>825</v>
      </c>
      <c r="B11" s="2465"/>
      <c r="C11" s="2465"/>
      <c r="D11" s="886"/>
      <c r="E11" s="652"/>
      <c r="F11" s="652"/>
      <c r="G11" s="652"/>
      <c r="H11" s="657"/>
      <c r="I11" s="651"/>
      <c r="J11" s="653"/>
      <c r="K11" s="656"/>
    </row>
    <row r="12" spans="1:11" ht="24" customHeight="1" x14ac:dyDescent="0.25">
      <c r="A12" s="2463" t="s">
        <v>393</v>
      </c>
      <c r="B12" s="2463"/>
      <c r="C12" s="2463"/>
      <c r="D12" s="887"/>
      <c r="E12" s="99"/>
      <c r="F12" s="99"/>
      <c r="G12" s="99"/>
      <c r="H12" s="665"/>
      <c r="I12" s="98"/>
      <c r="J12" s="100"/>
      <c r="K12" s="108"/>
    </row>
    <row r="13" spans="1:11" ht="31.5" customHeight="1" x14ac:dyDescent="0.25">
      <c r="A13" s="261" t="s">
        <v>392</v>
      </c>
      <c r="B13" s="10" t="s">
        <v>826</v>
      </c>
      <c r="C13" s="19" t="s">
        <v>827</v>
      </c>
      <c r="D13" s="2013"/>
      <c r="E13" s="882">
        <v>0</v>
      </c>
      <c r="F13" s="2005"/>
      <c r="G13" s="2005"/>
      <c r="H13" s="1779">
        <v>0</v>
      </c>
      <c r="I13" s="1780">
        <v>0</v>
      </c>
      <c r="J13" s="2009"/>
      <c r="K13" s="2014">
        <v>0</v>
      </c>
    </row>
    <row r="14" spans="1:11" x14ac:dyDescent="0.25">
      <c r="A14" s="261" t="s">
        <v>392</v>
      </c>
      <c r="B14" s="10" t="s">
        <v>828</v>
      </c>
      <c r="C14" s="19" t="s">
        <v>827</v>
      </c>
      <c r="D14" s="2013"/>
      <c r="E14" s="882">
        <v>0</v>
      </c>
      <c r="F14" s="2005"/>
      <c r="G14" s="2005"/>
      <c r="H14" s="1779">
        <v>0</v>
      </c>
      <c r="I14" s="1780">
        <v>0</v>
      </c>
      <c r="J14" s="2009"/>
      <c r="K14" s="2014">
        <v>0</v>
      </c>
    </row>
    <row r="15" spans="1:11" x14ac:dyDescent="0.25">
      <c r="A15" s="261" t="s">
        <v>392</v>
      </c>
      <c r="B15" s="10" t="s">
        <v>829</v>
      </c>
      <c r="C15" s="10" t="s">
        <v>830</v>
      </c>
      <c r="D15" s="2015"/>
      <c r="E15" s="882">
        <v>0</v>
      </c>
      <c r="F15" s="2006"/>
      <c r="G15" s="2006"/>
      <c r="H15" s="1781">
        <v>0</v>
      </c>
      <c r="I15" s="1782">
        <v>0</v>
      </c>
      <c r="J15" s="2010"/>
      <c r="K15" s="2016">
        <v>0</v>
      </c>
    </row>
    <row r="16" spans="1:11" ht="47.25" x14ac:dyDescent="0.25">
      <c r="A16" s="261" t="s">
        <v>392</v>
      </c>
      <c r="B16" s="10" t="s">
        <v>831</v>
      </c>
      <c r="C16" s="10" t="s">
        <v>830</v>
      </c>
      <c r="D16" s="2017"/>
      <c r="E16" s="882">
        <v>0</v>
      </c>
      <c r="F16" s="2007"/>
      <c r="G16" s="2007"/>
      <c r="H16" s="1719">
        <v>0</v>
      </c>
      <c r="I16" s="1783">
        <v>0</v>
      </c>
      <c r="J16" s="2011"/>
      <c r="K16" s="928">
        <v>0</v>
      </c>
    </row>
    <row r="17" spans="1:61" ht="16.5" thickBot="1" x14ac:dyDescent="0.3">
      <c r="A17" s="650" t="s">
        <v>392</v>
      </c>
      <c r="B17" s="96" t="s">
        <v>832</v>
      </c>
      <c r="C17" s="869" t="s">
        <v>827</v>
      </c>
      <c r="D17" s="2018"/>
      <c r="E17" s="1784">
        <v>0</v>
      </c>
      <c r="F17" s="2008"/>
      <c r="G17" s="2008"/>
      <c r="H17" s="1785">
        <v>0</v>
      </c>
      <c r="I17" s="1786">
        <v>0</v>
      </c>
      <c r="J17" s="2012"/>
      <c r="K17" s="2019">
        <v>0</v>
      </c>
    </row>
    <row r="18" spans="1:61" ht="16.5" thickTop="1" x14ac:dyDescent="0.25"/>
    <row r="19" spans="1:61" ht="16.5" thickBot="1" x14ac:dyDescent="0.3"/>
    <row r="20" spans="1:61" ht="30" customHeight="1" thickTop="1" x14ac:dyDescent="0.25">
      <c r="A20" s="2445" t="s">
        <v>445</v>
      </c>
      <c r="B20" s="2444"/>
      <c r="C20" s="2444"/>
      <c r="D20" s="2459">
        <v>2023</v>
      </c>
      <c r="E20" s="2444"/>
      <c r="F20" s="2444"/>
      <c r="G20" s="2444"/>
      <c r="H20" s="2444"/>
      <c r="I20" s="2444"/>
      <c r="J20" s="2444"/>
      <c r="K20" s="2466"/>
    </row>
    <row r="21" spans="1:61" ht="39.950000000000003" customHeight="1" x14ac:dyDescent="0.25">
      <c r="A21" s="69" t="s">
        <v>446</v>
      </c>
      <c r="B21" s="283" t="s">
        <v>447</v>
      </c>
      <c r="C21" s="283" t="s">
        <v>448</v>
      </c>
      <c r="D21" s="221" t="s">
        <v>449</v>
      </c>
      <c r="E21" s="222" t="s">
        <v>450</v>
      </c>
      <c r="F21" s="2534" t="s">
        <v>833</v>
      </c>
      <c r="G21" s="2535"/>
      <c r="H21" s="2536"/>
      <c r="I21" s="224" t="s">
        <v>411</v>
      </c>
      <c r="J21" s="225" t="s">
        <v>412</v>
      </c>
      <c r="K21" s="226" t="s">
        <v>413</v>
      </c>
    </row>
    <row r="22" spans="1:61" ht="27" customHeight="1" x14ac:dyDescent="0.25">
      <c r="A22" s="2464" t="s">
        <v>834</v>
      </c>
      <c r="B22" s="2465"/>
      <c r="C22" s="2465"/>
      <c r="D22" s="655"/>
      <c r="E22" s="652"/>
      <c r="F22" s="924"/>
      <c r="G22" s="924"/>
      <c r="H22" s="924"/>
      <c r="I22" s="651"/>
      <c r="J22" s="653"/>
      <c r="K22" s="656"/>
    </row>
    <row r="23" spans="1:61" ht="24" customHeight="1" x14ac:dyDescent="0.25">
      <c r="A23" s="2463" t="s">
        <v>835</v>
      </c>
      <c r="B23" s="2463"/>
      <c r="C23" s="2463"/>
      <c r="D23" s="101"/>
      <c r="E23" s="99"/>
      <c r="F23" s="925"/>
      <c r="G23" s="925"/>
      <c r="H23" s="925"/>
      <c r="I23" s="98"/>
      <c r="J23" s="100"/>
      <c r="K23" s="108"/>
    </row>
    <row r="24" spans="1:61" s="264" customFormat="1" x14ac:dyDescent="0.25">
      <c r="A24" s="926"/>
      <c r="B24" s="5" t="s">
        <v>836</v>
      </c>
      <c r="C24" s="67" t="s">
        <v>837</v>
      </c>
      <c r="D24" s="927"/>
      <c r="E24" s="393">
        <v>6</v>
      </c>
      <c r="F24" s="2537">
        <v>2</v>
      </c>
      <c r="G24" s="2538"/>
      <c r="H24" s="2539"/>
      <c r="I24" s="1777">
        <v>8</v>
      </c>
      <c r="J24" s="2011"/>
      <c r="K24" s="928">
        <v>8</v>
      </c>
      <c r="AR24" s="11"/>
      <c r="AS24" s="11"/>
      <c r="AT24" s="11"/>
      <c r="AU24" s="11"/>
      <c r="AV24" s="11"/>
      <c r="AW24" s="11"/>
      <c r="AX24" s="11"/>
      <c r="AY24" s="11"/>
      <c r="AZ24" s="11"/>
      <c r="BA24" s="11"/>
      <c r="BB24" s="11"/>
      <c r="BC24" s="11"/>
      <c r="BD24" s="11"/>
      <c r="BE24" s="11"/>
      <c r="BF24" s="11"/>
      <c r="BG24" s="11"/>
      <c r="BH24" s="11"/>
      <c r="BI24" s="11"/>
    </row>
    <row r="25" spans="1:61" s="264" customFormat="1" ht="15.75" customHeight="1" x14ac:dyDescent="0.25">
      <c r="A25" s="926"/>
      <c r="B25" s="5" t="s">
        <v>838</v>
      </c>
      <c r="C25" s="67" t="s">
        <v>837</v>
      </c>
      <c r="D25" s="927"/>
      <c r="E25" s="393">
        <v>84</v>
      </c>
      <c r="F25" s="2537">
        <v>41</v>
      </c>
      <c r="G25" s="2538"/>
      <c r="H25" s="2539"/>
      <c r="I25" s="1777">
        <v>125</v>
      </c>
      <c r="J25" s="2011"/>
      <c r="K25" s="928">
        <v>125</v>
      </c>
      <c r="AR25" s="11"/>
      <c r="AS25" s="11"/>
      <c r="AT25" s="11"/>
      <c r="AU25" s="11"/>
      <c r="AV25" s="11"/>
      <c r="AW25" s="11"/>
      <c r="AX25" s="11"/>
      <c r="AY25" s="11"/>
      <c r="AZ25" s="11"/>
      <c r="BA25" s="11"/>
      <c r="BB25" s="11"/>
      <c r="BC25" s="11"/>
      <c r="BD25" s="11"/>
      <c r="BE25" s="11"/>
      <c r="BF25" s="11"/>
      <c r="BG25" s="11"/>
      <c r="BH25" s="11"/>
      <c r="BI25" s="11"/>
    </row>
    <row r="26" spans="1:61" s="264" customFormat="1" x14ac:dyDescent="0.25">
      <c r="A26" s="926"/>
      <c r="B26" s="5" t="s">
        <v>839</v>
      </c>
      <c r="C26" s="67" t="s">
        <v>837</v>
      </c>
      <c r="D26" s="927"/>
      <c r="E26" s="393">
        <v>25</v>
      </c>
      <c r="F26" s="2537">
        <v>11</v>
      </c>
      <c r="G26" s="2538"/>
      <c r="H26" s="2539"/>
      <c r="I26" s="1777">
        <v>36</v>
      </c>
      <c r="J26" s="2011"/>
      <c r="K26" s="928">
        <v>36</v>
      </c>
      <c r="AR26" s="11"/>
      <c r="AS26" s="11"/>
      <c r="AT26" s="11"/>
      <c r="AU26" s="11"/>
      <c r="AV26" s="11"/>
      <c r="AW26" s="11"/>
      <c r="AX26" s="11"/>
      <c r="AY26" s="11"/>
      <c r="AZ26" s="11"/>
      <c r="BA26" s="11"/>
      <c r="BB26" s="11"/>
      <c r="BC26" s="11"/>
      <c r="BD26" s="11"/>
      <c r="BE26" s="11"/>
      <c r="BF26" s="11"/>
      <c r="BG26" s="11"/>
      <c r="BH26" s="11"/>
      <c r="BI26" s="11"/>
    </row>
    <row r="27" spans="1:61" s="264" customFormat="1" x14ac:dyDescent="0.25">
      <c r="A27" s="926"/>
      <c r="B27" s="5" t="s">
        <v>840</v>
      </c>
      <c r="C27" s="67" t="s">
        <v>837</v>
      </c>
      <c r="D27" s="927"/>
      <c r="E27" s="393">
        <v>0</v>
      </c>
      <c r="F27" s="2537">
        <v>3</v>
      </c>
      <c r="G27" s="2538"/>
      <c r="H27" s="2539"/>
      <c r="I27" s="1777">
        <v>3</v>
      </c>
      <c r="J27" s="2011"/>
      <c r="K27" s="928">
        <v>3</v>
      </c>
      <c r="AR27" s="11"/>
      <c r="AS27" s="11"/>
      <c r="AT27" s="11"/>
      <c r="AU27" s="11"/>
      <c r="AV27" s="11"/>
      <c r="AW27" s="11"/>
      <c r="AX27" s="11"/>
      <c r="AY27" s="11"/>
      <c r="AZ27" s="11"/>
      <c r="BA27" s="11"/>
      <c r="BB27" s="11"/>
      <c r="BC27" s="11"/>
      <c r="BD27" s="11"/>
      <c r="BE27" s="11"/>
      <c r="BF27" s="11"/>
      <c r="BG27" s="11"/>
      <c r="BH27" s="11"/>
      <c r="BI27" s="11"/>
    </row>
    <row r="28" spans="1:61" s="264" customFormat="1" x14ac:dyDescent="0.25">
      <c r="A28" s="926"/>
      <c r="B28" s="5" t="s">
        <v>841</v>
      </c>
      <c r="C28" s="67" t="s">
        <v>837</v>
      </c>
      <c r="D28" s="927"/>
      <c r="E28" s="393">
        <v>4</v>
      </c>
      <c r="F28" s="2537">
        <v>3</v>
      </c>
      <c r="G28" s="2538"/>
      <c r="H28" s="2539"/>
      <c r="I28" s="1777">
        <v>7</v>
      </c>
      <c r="J28" s="2011"/>
      <c r="K28" s="928">
        <v>7</v>
      </c>
      <c r="AR28" s="11"/>
      <c r="AS28" s="11"/>
      <c r="AT28" s="11"/>
      <c r="AU28" s="11"/>
      <c r="AV28" s="11"/>
      <c r="AW28" s="11"/>
      <c r="AX28" s="11"/>
      <c r="AY28" s="11"/>
      <c r="AZ28" s="11"/>
      <c r="BA28" s="11"/>
      <c r="BB28" s="11"/>
      <c r="BC28" s="11"/>
      <c r="BD28" s="11"/>
      <c r="BE28" s="11"/>
      <c r="BF28" s="11"/>
      <c r="BG28" s="11"/>
      <c r="BH28" s="11"/>
      <c r="BI28" s="11"/>
    </row>
    <row r="29" spans="1:61" s="264" customFormat="1" ht="16.5" thickBot="1" x14ac:dyDescent="0.3">
      <c r="A29" s="1685"/>
      <c r="B29" s="1464" t="s">
        <v>842</v>
      </c>
      <c r="C29" s="1686" t="s">
        <v>837</v>
      </c>
      <c r="D29" s="1684"/>
      <c r="E29" s="1687">
        <v>119</v>
      </c>
      <c r="F29" s="2531">
        <v>60</v>
      </c>
      <c r="G29" s="2532"/>
      <c r="H29" s="2533"/>
      <c r="I29" s="1778">
        <v>179</v>
      </c>
      <c r="J29" s="2020"/>
      <c r="K29" s="1688">
        <v>179</v>
      </c>
      <c r="AR29" s="11"/>
      <c r="AS29" s="11"/>
      <c r="AT29" s="11"/>
      <c r="AU29" s="11"/>
      <c r="AV29" s="11"/>
      <c r="AW29" s="11"/>
      <c r="AX29" s="11"/>
      <c r="AY29" s="11"/>
      <c r="AZ29" s="11"/>
      <c r="BA29" s="11"/>
      <c r="BB29" s="11"/>
      <c r="BC29" s="11"/>
      <c r="BD29" s="11"/>
      <c r="BE29" s="11"/>
      <c r="BF29" s="11"/>
      <c r="BG29" s="11"/>
      <c r="BH29" s="11"/>
      <c r="BI29" s="11"/>
    </row>
    <row r="30" spans="1:61" ht="15.75" customHeight="1" thickTop="1" x14ac:dyDescent="0.25">
      <c r="B30" s="5"/>
    </row>
    <row r="31" spans="1:61" ht="15.75" customHeight="1" x14ac:dyDescent="0.25"/>
    <row r="32" spans="1:61" s="920" customFormat="1" ht="15.75" customHeight="1" x14ac:dyDescent="0.25">
      <c r="A32" s="2530" t="s">
        <v>1765</v>
      </c>
      <c r="B32" s="2530"/>
      <c r="C32" s="2530"/>
      <c r="AO32" s="921"/>
      <c r="AP32" s="921"/>
      <c r="AQ32" s="921"/>
      <c r="AR32" s="921"/>
      <c r="AS32" s="921"/>
      <c r="AT32" s="921"/>
      <c r="AU32" s="921"/>
      <c r="AV32" s="921"/>
      <c r="AW32" s="921"/>
      <c r="AX32" s="921"/>
      <c r="AY32" s="921"/>
      <c r="AZ32" s="921"/>
      <c r="BA32" s="921"/>
      <c r="BB32" s="921"/>
      <c r="BC32" s="921"/>
      <c r="BD32" s="921"/>
      <c r="BE32" s="921"/>
      <c r="BF32" s="921"/>
    </row>
    <row r="33" spans="1:61" s="1951" customFormat="1" ht="72.599999999999994" customHeight="1" x14ac:dyDescent="0.25">
      <c r="A33" s="2507" t="s">
        <v>1784</v>
      </c>
      <c r="B33" s="2507"/>
      <c r="C33" s="2507"/>
      <c r="E33"/>
      <c r="AO33" s="578"/>
      <c r="AP33" s="578"/>
      <c r="AQ33" s="578"/>
      <c r="AR33" s="578"/>
      <c r="AS33" s="578"/>
      <c r="AT33" s="578"/>
      <c r="AU33" s="578"/>
      <c r="AV33" s="578"/>
      <c r="AW33" s="578"/>
      <c r="AX33" s="578"/>
      <c r="AY33" s="578"/>
      <c r="AZ33" s="578"/>
      <c r="BA33" s="578"/>
      <c r="BB33" s="578"/>
      <c r="BC33" s="578"/>
      <c r="BD33" s="578"/>
      <c r="BE33" s="578"/>
      <c r="BF33" s="578"/>
    </row>
    <row r="34" spans="1:61" s="868" customFormat="1" ht="99.95" customHeight="1" x14ac:dyDescent="0.25">
      <c r="A34" s="2507" t="s">
        <v>1780</v>
      </c>
      <c r="B34" s="2507"/>
      <c r="C34" s="2507"/>
      <c r="AO34" s="18"/>
      <c r="AP34" s="18"/>
      <c r="AQ34" s="18"/>
      <c r="AR34" s="18"/>
      <c r="AS34" s="18"/>
      <c r="AT34" s="18"/>
      <c r="AU34" s="18"/>
      <c r="AV34" s="18"/>
      <c r="AW34" s="18"/>
      <c r="AX34" s="18"/>
      <c r="AY34" s="18"/>
      <c r="AZ34" s="18"/>
      <c r="BA34" s="18"/>
      <c r="BB34" s="18"/>
      <c r="BC34" s="18"/>
      <c r="BD34" s="18"/>
      <c r="BE34" s="18"/>
      <c r="BF34" s="18"/>
    </row>
    <row r="35" spans="1:61" x14ac:dyDescent="0.25">
      <c r="A35" s="268"/>
      <c r="B35" s="268"/>
      <c r="C35" s="268"/>
      <c r="AO35" s="1"/>
      <c r="AP35" s="1"/>
      <c r="AQ35" s="1"/>
      <c r="BG35"/>
      <c r="BH35"/>
      <c r="BI35"/>
    </row>
    <row r="36" spans="1:61" x14ac:dyDescent="0.25">
      <c r="A36" s="268"/>
      <c r="B36" s="268"/>
      <c r="C36" s="268"/>
      <c r="AO36" s="1"/>
      <c r="AP36" s="1"/>
      <c r="AQ36" s="1"/>
      <c r="BG36"/>
      <c r="BH36"/>
      <c r="BI36"/>
    </row>
    <row r="37" spans="1:61" x14ac:dyDescent="0.25">
      <c r="A37" s="2540"/>
      <c r="B37" s="2540"/>
      <c r="C37" s="2540"/>
    </row>
    <row r="38" spans="1:61" x14ac:dyDescent="0.25">
      <c r="A38" s="2540"/>
      <c r="B38" s="2540"/>
      <c r="C38" s="2540"/>
    </row>
    <row r="39" spans="1:61" x14ac:dyDescent="0.25">
      <c r="A39" s="2540"/>
      <c r="B39" s="2540"/>
      <c r="C39" s="2540"/>
    </row>
    <row r="40" spans="1:61" x14ac:dyDescent="0.25">
      <c r="A40" s="2540"/>
      <c r="B40" s="2540"/>
      <c r="C40" s="2540"/>
    </row>
    <row r="41" spans="1:61" x14ac:dyDescent="0.25">
      <c r="A41" s="2540"/>
      <c r="B41" s="2540"/>
      <c r="C41" s="2540"/>
    </row>
    <row r="42" spans="1:61" x14ac:dyDescent="0.25">
      <c r="A42" s="2540"/>
      <c r="B42" s="2540"/>
      <c r="C42" s="2540"/>
    </row>
    <row r="43" spans="1:61" x14ac:dyDescent="0.25">
      <c r="A43" s="2540"/>
      <c r="B43" s="2540"/>
      <c r="C43" s="2540"/>
    </row>
  </sheetData>
  <sheetProtection algorithmName="SHA-512" hashValue="hAPJFaRvtdA+vM3I2HgHtWz5yeae4W5nOdsMUEEr/mByWN5cPd/Htanf5BI6+/rbWqBJEvy/0mBrA0FMPQyVcw==" saltValue="JK4E09pdYWc45x4gTwcUfA==" spinCount="100000" sheet="1" objects="1" scenarios="1" sort="0" autoFilter="0" pivotTables="0"/>
  <mergeCells count="28">
    <mergeCell ref="A37:C37"/>
    <mergeCell ref="A33:C33"/>
    <mergeCell ref="A34:C34"/>
    <mergeCell ref="A43:C43"/>
    <mergeCell ref="A38:C38"/>
    <mergeCell ref="A39:C39"/>
    <mergeCell ref="A40:C40"/>
    <mergeCell ref="A41:C41"/>
    <mergeCell ref="A42:C42"/>
    <mergeCell ref="A20:C20"/>
    <mergeCell ref="D20:K20"/>
    <mergeCell ref="A22:C22"/>
    <mergeCell ref="A23:C23"/>
    <mergeCell ref="A32:C32"/>
    <mergeCell ref="F29:H29"/>
    <mergeCell ref="F21:H21"/>
    <mergeCell ref="F24:H24"/>
    <mergeCell ref="F25:H25"/>
    <mergeCell ref="F26:H26"/>
    <mergeCell ref="F27:H27"/>
    <mergeCell ref="F28:H28"/>
    <mergeCell ref="A1:C4"/>
    <mergeCell ref="A7:C7"/>
    <mergeCell ref="E7:G7"/>
    <mergeCell ref="A12:C12"/>
    <mergeCell ref="A9:C9"/>
    <mergeCell ref="D9:K9"/>
    <mergeCell ref="A11:C11"/>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tabColor theme="7" tint="0.39997558519241921"/>
    <outlinePr summaryRight="0"/>
    <pageSetUpPr autoPageBreaks="0"/>
  </sheetPr>
  <dimension ref="A1:AY305"/>
  <sheetViews>
    <sheetView showGridLines="0" zoomScale="80" zoomScaleNormal="80" workbookViewId="0">
      <pane xSplit="3" topLeftCell="D1" activePane="topRight" state="frozen"/>
      <selection activeCell="C1" sqref="C1"/>
      <selection pane="topRight" sqref="A1:C4"/>
    </sheetView>
  </sheetViews>
  <sheetFormatPr baseColWidth="10" defaultColWidth="9" defaultRowHeight="15.75" x14ac:dyDescent="0.25"/>
  <cols>
    <col min="1" max="1" width="18.625" style="5" customWidth="1"/>
    <col min="2" max="2" width="50.625" style="5" customWidth="1"/>
    <col min="3" max="3" width="35.625" style="5" customWidth="1"/>
    <col min="4" max="13" width="15.625" style="5" customWidth="1"/>
    <col min="14" max="14" width="19.625" style="5" customWidth="1"/>
    <col min="15" max="17" width="15.625" style="5" customWidth="1"/>
    <col min="18" max="18" width="15.625" style="43" customWidth="1"/>
    <col min="19" max="25" width="15.625" style="5" customWidth="1"/>
    <col min="26" max="26" width="15.625" style="43" customWidth="1"/>
    <col min="27" max="33" width="15.625" style="5" customWidth="1"/>
    <col min="34" max="34" width="15.625" style="43" customWidth="1"/>
    <col min="35" max="41" width="15.625" style="5" customWidth="1"/>
    <col min="42" max="42" width="15.625" style="43" customWidth="1"/>
    <col min="43" max="83" width="15.625" style="5" customWidth="1"/>
    <col min="84" max="16384" width="9" style="5"/>
  </cols>
  <sheetData>
    <row r="1" spans="1:51" ht="15.6" customHeight="1" x14ac:dyDescent="0.25">
      <c r="A1" s="2349" t="s">
        <v>443</v>
      </c>
      <c r="B1" s="2349"/>
      <c r="C1" s="2349"/>
      <c r="D1" s="55"/>
      <c r="E1" s="348"/>
      <c r="F1" s="348"/>
      <c r="G1" s="348"/>
      <c r="H1" s="348"/>
      <c r="I1" s="348"/>
      <c r="J1" s="55"/>
      <c r="K1" s="55"/>
    </row>
    <row r="2" spans="1:51" ht="15.6" customHeight="1" x14ac:dyDescent="0.25">
      <c r="A2" s="2349"/>
      <c r="B2" s="2349"/>
      <c r="C2" s="2349"/>
      <c r="D2" s="55"/>
      <c r="E2" s="348"/>
      <c r="F2" s="348"/>
      <c r="G2" s="348"/>
      <c r="H2" s="348"/>
      <c r="I2" s="348"/>
      <c r="J2" s="55"/>
      <c r="K2" s="55"/>
      <c r="O2" s="82"/>
      <c r="P2" s="82"/>
      <c r="Q2" s="82"/>
      <c r="R2" s="82"/>
    </row>
    <row r="3" spans="1:51" ht="15.6" customHeight="1" x14ac:dyDescent="0.25">
      <c r="A3" s="2349"/>
      <c r="B3" s="2349"/>
      <c r="C3" s="2349"/>
      <c r="D3" s="55"/>
      <c r="E3" s="348"/>
      <c r="F3" s="348"/>
      <c r="G3" s="348"/>
      <c r="H3" s="348"/>
      <c r="I3" s="348"/>
      <c r="J3" s="55"/>
      <c r="K3" s="55"/>
      <c r="R3" s="5"/>
    </row>
    <row r="4" spans="1:51" ht="15.6" customHeight="1" x14ac:dyDescent="0.25">
      <c r="A4" s="2349"/>
      <c r="B4" s="2349"/>
      <c r="C4" s="2349"/>
      <c r="D4" s="55"/>
      <c r="E4" s="348"/>
      <c r="F4" s="348"/>
      <c r="G4" s="348"/>
      <c r="H4" s="348"/>
      <c r="I4" s="348"/>
      <c r="J4" s="55"/>
      <c r="K4" s="55"/>
      <c r="O4" s="82"/>
      <c r="P4" s="82"/>
      <c r="Q4" s="82"/>
      <c r="R4" s="82"/>
    </row>
    <row r="5" spans="1:51" ht="15.6" customHeight="1" x14ac:dyDescent="0.25">
      <c r="E5" s="348"/>
      <c r="F5" s="348"/>
      <c r="G5" s="348"/>
      <c r="H5" s="348"/>
      <c r="I5" s="348"/>
      <c r="O5" s="82"/>
      <c r="P5" s="82"/>
      <c r="Q5" s="82"/>
      <c r="R5" s="82"/>
    </row>
    <row r="6" spans="1:51" ht="15.6" customHeight="1" x14ac:dyDescent="0.25">
      <c r="E6" s="348"/>
      <c r="F6" s="351"/>
      <c r="G6" s="351"/>
      <c r="H6" s="351"/>
      <c r="I6" s="352"/>
      <c r="O6" s="349"/>
      <c r="P6" s="349"/>
      <c r="Q6" s="349"/>
      <c r="R6" s="349"/>
    </row>
    <row r="7" spans="1:51" ht="31.5" customHeight="1" x14ac:dyDescent="0.25">
      <c r="A7" s="2397" t="s">
        <v>843</v>
      </c>
      <c r="B7" s="2397"/>
      <c r="C7" s="2397"/>
      <c r="D7" s="48"/>
      <c r="E7" s="350"/>
      <c r="F7" s="351"/>
      <c r="G7" s="351"/>
      <c r="H7" s="351"/>
      <c r="I7" s="351"/>
      <c r="J7" s="585"/>
      <c r="K7" s="48"/>
      <c r="L7" s="85"/>
      <c r="O7" s="349"/>
      <c r="P7" s="349"/>
      <c r="Q7" s="349"/>
      <c r="R7" s="349"/>
    </row>
    <row r="8" spans="1:51" ht="15.6" customHeight="1" x14ac:dyDescent="0.25">
      <c r="J8" s="585"/>
    </row>
    <row r="9" spans="1:51" s="503" customFormat="1" ht="16.5" thickBot="1" x14ac:dyDescent="0.3">
      <c r="L9" s="453"/>
      <c r="M9" s="453"/>
      <c r="N9" s="453"/>
      <c r="O9" s="453"/>
      <c r="P9" s="453"/>
      <c r="Q9" s="752"/>
      <c r="R9" s="453"/>
      <c r="S9" s="453"/>
      <c r="T9" s="453"/>
      <c r="U9" s="453"/>
      <c r="V9" s="453"/>
      <c r="W9" s="453"/>
      <c r="X9" s="453"/>
      <c r="Y9" s="454"/>
      <c r="Z9" s="454"/>
      <c r="AA9" s="453"/>
      <c r="AB9" s="453"/>
      <c r="AC9" s="453"/>
      <c r="AD9" s="453"/>
      <c r="AE9" s="453"/>
      <c r="AF9" s="453"/>
      <c r="AG9" s="454"/>
      <c r="AH9" s="454"/>
      <c r="AI9" s="453"/>
      <c r="AJ9" s="453"/>
      <c r="AK9" s="453"/>
      <c r="AL9" s="453"/>
      <c r="AM9" s="453"/>
      <c r="AN9" s="453"/>
      <c r="AO9" s="454"/>
      <c r="AP9" s="454"/>
      <c r="AQ9" s="453"/>
      <c r="AR9" s="453"/>
      <c r="AS9" s="453"/>
      <c r="AT9" s="453"/>
      <c r="AU9" s="453"/>
      <c r="AV9" s="453"/>
      <c r="AW9" s="454"/>
      <c r="AX9" s="454"/>
      <c r="AY9" s="453"/>
    </row>
    <row r="10" spans="1:51" s="2109" customFormat="1" ht="30" customHeight="1" thickTop="1" x14ac:dyDescent="0.25">
      <c r="A10" s="2445" t="s">
        <v>445</v>
      </c>
      <c r="B10" s="2444"/>
      <c r="C10" s="2444"/>
      <c r="D10" s="2542">
        <v>2023</v>
      </c>
      <c r="E10" s="2543"/>
      <c r="F10" s="2543"/>
      <c r="G10" s="2543"/>
      <c r="H10" s="2543"/>
      <c r="I10" s="2543"/>
      <c r="J10" s="2543"/>
      <c r="K10" s="2547"/>
      <c r="L10" s="2542">
        <v>2022</v>
      </c>
      <c r="M10" s="2543"/>
      <c r="N10" s="2543"/>
      <c r="O10" s="2543"/>
      <c r="P10" s="2543"/>
      <c r="Q10" s="2543"/>
      <c r="R10" s="2543"/>
      <c r="S10" s="2547"/>
      <c r="T10" s="2520">
        <v>2021</v>
      </c>
      <c r="U10" s="2545"/>
      <c r="V10" s="2545"/>
      <c r="W10" s="2545"/>
      <c r="X10" s="2545"/>
      <c r="Y10" s="2545"/>
      <c r="Z10" s="2545"/>
      <c r="AA10" s="2548"/>
      <c r="AB10" s="2520">
        <v>2020</v>
      </c>
      <c r="AC10" s="2545"/>
      <c r="AD10" s="2545"/>
      <c r="AE10" s="2545"/>
      <c r="AF10" s="2545"/>
      <c r="AG10" s="2545"/>
      <c r="AH10" s="2545"/>
      <c r="AI10" s="2548"/>
      <c r="AJ10" s="2520">
        <v>2019</v>
      </c>
      <c r="AK10" s="2545"/>
      <c r="AL10" s="2545"/>
      <c r="AM10" s="2545"/>
      <c r="AN10" s="2545"/>
      <c r="AO10" s="2545"/>
      <c r="AP10" s="2545"/>
      <c r="AQ10" s="2548"/>
      <c r="AR10" s="2520">
        <v>2018</v>
      </c>
      <c r="AS10" s="2545"/>
      <c r="AT10" s="2545"/>
      <c r="AU10" s="2545"/>
      <c r="AV10" s="2545"/>
      <c r="AW10" s="2545"/>
      <c r="AX10" s="2545"/>
      <c r="AY10" s="2546"/>
    </row>
    <row r="11" spans="1:51" s="503" customFormat="1" ht="39.950000000000003" customHeight="1" x14ac:dyDescent="0.25">
      <c r="A11" s="69" t="s">
        <v>446</v>
      </c>
      <c r="B11" s="283" t="s">
        <v>447</v>
      </c>
      <c r="C11" s="283" t="s">
        <v>448</v>
      </c>
      <c r="D11" s="424" t="s">
        <v>449</v>
      </c>
      <c r="E11" s="425" t="s">
        <v>450</v>
      </c>
      <c r="F11" s="425" t="s">
        <v>451</v>
      </c>
      <c r="G11" s="425" t="s">
        <v>452</v>
      </c>
      <c r="H11" s="626" t="s">
        <v>508</v>
      </c>
      <c r="I11" s="224" t="s">
        <v>411</v>
      </c>
      <c r="J11" s="225" t="s">
        <v>412</v>
      </c>
      <c r="K11" s="486" t="s">
        <v>413</v>
      </c>
      <c r="L11" s="424" t="s">
        <v>449</v>
      </c>
      <c r="M11" s="425" t="s">
        <v>450</v>
      </c>
      <c r="N11" s="425" t="s">
        <v>451</v>
      </c>
      <c r="O11" s="425" t="s">
        <v>452</v>
      </c>
      <c r="P11" s="626" t="s">
        <v>508</v>
      </c>
      <c r="Q11" s="224" t="s">
        <v>411</v>
      </c>
      <c r="R11" s="225" t="s">
        <v>412</v>
      </c>
      <c r="S11" s="486" t="s">
        <v>413</v>
      </c>
      <c r="T11" s="221" t="s">
        <v>449</v>
      </c>
      <c r="U11" s="222" t="s">
        <v>450</v>
      </c>
      <c r="V11" s="222" t="s">
        <v>451</v>
      </c>
      <c r="W11" s="222" t="s">
        <v>452</v>
      </c>
      <c r="X11" s="277" t="s">
        <v>508</v>
      </c>
      <c r="Y11" s="224" t="s">
        <v>411</v>
      </c>
      <c r="Z11" s="225" t="s">
        <v>412</v>
      </c>
      <c r="AA11" s="486" t="s">
        <v>413</v>
      </c>
      <c r="AB11" s="221" t="s">
        <v>449</v>
      </c>
      <c r="AC11" s="222" t="s">
        <v>450</v>
      </c>
      <c r="AD11" s="222" t="s">
        <v>451</v>
      </c>
      <c r="AE11" s="222" t="s">
        <v>452</v>
      </c>
      <c r="AF11" s="277" t="s">
        <v>508</v>
      </c>
      <c r="AG11" s="224" t="s">
        <v>411</v>
      </c>
      <c r="AH11" s="225" t="s">
        <v>412</v>
      </c>
      <c r="AI11" s="486" t="s">
        <v>413</v>
      </c>
      <c r="AJ11" s="221" t="s">
        <v>449</v>
      </c>
      <c r="AK11" s="222" t="s">
        <v>450</v>
      </c>
      <c r="AL11" s="222" t="s">
        <v>451</v>
      </c>
      <c r="AM11" s="222" t="s">
        <v>452</v>
      </c>
      <c r="AN11" s="277" t="s">
        <v>508</v>
      </c>
      <c r="AO11" s="224" t="s">
        <v>411</v>
      </c>
      <c r="AP11" s="225" t="s">
        <v>412</v>
      </c>
      <c r="AQ11" s="486" t="s">
        <v>413</v>
      </c>
      <c r="AR11" s="221" t="s">
        <v>449</v>
      </c>
      <c r="AS11" s="222" t="s">
        <v>450</v>
      </c>
      <c r="AT11" s="222" t="s">
        <v>451</v>
      </c>
      <c r="AU11" s="222" t="s">
        <v>452</v>
      </c>
      <c r="AV11" s="277" t="s">
        <v>508</v>
      </c>
      <c r="AW11" s="224" t="s">
        <v>411</v>
      </c>
      <c r="AX11" s="225" t="s">
        <v>412</v>
      </c>
      <c r="AY11" s="226" t="s">
        <v>413</v>
      </c>
    </row>
    <row r="12" spans="1:51" s="503" customFormat="1" ht="27" customHeight="1" x14ac:dyDescent="0.25">
      <c r="A12" s="2464" t="s">
        <v>844</v>
      </c>
      <c r="B12" s="2465"/>
      <c r="C12" s="2465"/>
      <c r="D12" s="543"/>
      <c r="E12" s="544"/>
      <c r="F12" s="544"/>
      <c r="G12" s="544"/>
      <c r="H12" s="679"/>
      <c r="I12" s="552"/>
      <c r="J12" s="545"/>
      <c r="K12" s="515"/>
      <c r="L12" s="543"/>
      <c r="M12" s="544"/>
      <c r="N12" s="544"/>
      <c r="O12" s="544"/>
      <c r="P12" s="679"/>
      <c r="Q12" s="552"/>
      <c r="R12" s="545"/>
      <c r="S12" s="515"/>
      <c r="T12" s="543"/>
      <c r="U12" s="544"/>
      <c r="V12" s="544"/>
      <c r="W12" s="544"/>
      <c r="X12" s="679"/>
      <c r="Y12" s="552"/>
      <c r="Z12" s="545"/>
      <c r="AA12" s="515"/>
      <c r="AB12" s="543"/>
      <c r="AC12" s="544"/>
      <c r="AD12" s="544"/>
      <c r="AE12" s="544"/>
      <c r="AF12" s="679"/>
      <c r="AG12" s="552"/>
      <c r="AH12" s="545"/>
      <c r="AI12" s="515"/>
      <c r="AJ12" s="543"/>
      <c r="AK12" s="544"/>
      <c r="AL12" s="544"/>
      <c r="AM12" s="544"/>
      <c r="AN12" s="679"/>
      <c r="AO12" s="552"/>
      <c r="AP12" s="545"/>
      <c r="AQ12" s="515"/>
      <c r="AR12" s="543"/>
      <c r="AS12" s="544"/>
      <c r="AT12" s="544"/>
      <c r="AU12" s="544"/>
      <c r="AV12" s="679"/>
      <c r="AW12" s="552"/>
      <c r="AX12" s="545"/>
      <c r="AY12" s="755"/>
    </row>
    <row r="13" spans="1:51" s="503" customFormat="1" ht="24" customHeight="1" x14ac:dyDescent="0.25">
      <c r="A13" s="2463" t="s">
        <v>268</v>
      </c>
      <c r="B13" s="2472"/>
      <c r="C13" s="2472"/>
      <c r="D13" s="546"/>
      <c r="E13" s="547"/>
      <c r="F13" s="547"/>
      <c r="G13" s="547"/>
      <c r="H13" s="680"/>
      <c r="I13" s="553"/>
      <c r="J13" s="548"/>
      <c r="K13" s="516"/>
      <c r="L13" s="546"/>
      <c r="M13" s="132"/>
      <c r="N13" s="547"/>
      <c r="O13" s="547"/>
      <c r="P13" s="680"/>
      <c r="Q13" s="553"/>
      <c r="R13" s="548"/>
      <c r="S13" s="516"/>
      <c r="T13" s="546"/>
      <c r="U13" s="547"/>
      <c r="V13" s="547"/>
      <c r="W13" s="547"/>
      <c r="X13" s="680"/>
      <c r="Y13" s="553"/>
      <c r="Z13" s="548"/>
      <c r="AA13" s="516"/>
      <c r="AB13" s="546"/>
      <c r="AC13" s="547"/>
      <c r="AD13" s="547"/>
      <c r="AE13" s="547"/>
      <c r="AF13" s="680"/>
      <c r="AG13" s="553"/>
      <c r="AH13" s="548"/>
      <c r="AI13" s="516"/>
      <c r="AJ13" s="546"/>
      <c r="AK13" s="547"/>
      <c r="AL13" s="547"/>
      <c r="AM13" s="547"/>
      <c r="AN13" s="680"/>
      <c r="AO13" s="553"/>
      <c r="AP13" s="548"/>
      <c r="AQ13" s="516"/>
      <c r="AR13" s="546"/>
      <c r="AS13" s="547"/>
      <c r="AT13" s="547"/>
      <c r="AU13" s="547"/>
      <c r="AV13" s="680"/>
      <c r="AW13" s="553"/>
      <c r="AX13" s="548"/>
      <c r="AY13" s="566"/>
    </row>
    <row r="14" spans="1:51" s="503" customFormat="1" ht="20.100000000000001" customHeight="1" x14ac:dyDescent="0.25">
      <c r="A14" s="2474" t="s">
        <v>845</v>
      </c>
      <c r="B14" s="2475"/>
      <c r="C14" s="2475"/>
      <c r="D14" s="931"/>
      <c r="E14" s="932"/>
      <c r="F14" s="932"/>
      <c r="G14" s="932"/>
      <c r="H14" s="933"/>
      <c r="I14" s="934"/>
      <c r="J14" s="935"/>
      <c r="K14" s="1363"/>
      <c r="L14" s="931"/>
      <c r="M14" s="932"/>
      <c r="N14" s="932"/>
      <c r="O14" s="932"/>
      <c r="P14" s="933"/>
      <c r="Q14" s="934"/>
      <c r="R14" s="935"/>
      <c r="S14" s="1363"/>
      <c r="T14" s="931"/>
      <c r="U14" s="932"/>
      <c r="V14" s="932"/>
      <c r="W14" s="932"/>
      <c r="X14" s="933"/>
      <c r="Y14" s="934"/>
      <c r="Z14" s="935"/>
      <c r="AA14" s="1363"/>
      <c r="AB14" s="931"/>
      <c r="AC14" s="932"/>
      <c r="AD14" s="932"/>
      <c r="AE14" s="932"/>
      <c r="AF14" s="933"/>
      <c r="AG14" s="934"/>
      <c r="AH14" s="935"/>
      <c r="AI14" s="1363"/>
      <c r="AJ14" s="931"/>
      <c r="AK14" s="932"/>
      <c r="AL14" s="932"/>
      <c r="AM14" s="932"/>
      <c r="AN14" s="933"/>
      <c r="AO14" s="934"/>
      <c r="AP14" s="935"/>
      <c r="AQ14" s="1363"/>
      <c r="AR14" s="931"/>
      <c r="AS14" s="932"/>
      <c r="AT14" s="932"/>
      <c r="AU14" s="932"/>
      <c r="AV14" s="933"/>
      <c r="AW14" s="934"/>
      <c r="AX14" s="935"/>
      <c r="AY14" s="936"/>
    </row>
    <row r="15" spans="1:51" s="503" customFormat="1" ht="15.75" customHeight="1" x14ac:dyDescent="0.25">
      <c r="A15" s="35" t="s">
        <v>267</v>
      </c>
      <c r="B15" s="5" t="s">
        <v>846</v>
      </c>
      <c r="C15" s="5" t="s">
        <v>847</v>
      </c>
      <c r="D15" s="1765"/>
      <c r="E15" s="882">
        <v>3531412.0009519374</v>
      </c>
      <c r="F15" s="882">
        <v>6552451.7535447814</v>
      </c>
      <c r="G15" s="882">
        <v>1636758.2089319611</v>
      </c>
      <c r="H15" s="939">
        <v>1759935.0559522104</v>
      </c>
      <c r="I15" s="940">
        <v>13480557.019380899</v>
      </c>
      <c r="J15" s="918">
        <v>1164095.4835699999</v>
      </c>
      <c r="K15" s="298">
        <v>14644652.502950899</v>
      </c>
      <c r="L15" s="1765"/>
      <c r="M15" s="354"/>
      <c r="N15" s="354"/>
      <c r="O15" s="354"/>
      <c r="P15" s="1056"/>
      <c r="Q15" s="342"/>
      <c r="R15" s="326"/>
      <c r="S15" s="2021"/>
      <c r="T15" s="1765"/>
      <c r="U15" s="354"/>
      <c r="V15" s="354"/>
      <c r="W15" s="354"/>
      <c r="X15" s="1056"/>
      <c r="Y15" s="342"/>
      <c r="Z15" s="326"/>
      <c r="AA15" s="2021"/>
      <c r="AB15" s="1765"/>
      <c r="AC15" s="354"/>
      <c r="AD15" s="354"/>
      <c r="AE15" s="354"/>
      <c r="AF15" s="1056"/>
      <c r="AG15" s="342"/>
      <c r="AH15" s="326"/>
      <c r="AI15" s="2021"/>
      <c r="AJ15" s="1765"/>
      <c r="AK15" s="354"/>
      <c r="AL15" s="354"/>
      <c r="AM15" s="354"/>
      <c r="AN15" s="1056"/>
      <c r="AO15" s="342"/>
      <c r="AP15" s="326"/>
      <c r="AQ15" s="2021"/>
      <c r="AR15" s="1765"/>
      <c r="AS15" s="354"/>
      <c r="AT15" s="354"/>
      <c r="AU15" s="354"/>
      <c r="AV15" s="1056"/>
      <c r="AW15" s="342"/>
      <c r="AX15" s="326"/>
      <c r="AY15" s="2022"/>
    </row>
    <row r="16" spans="1:51" s="503" customFormat="1" ht="15.75" customHeight="1" x14ac:dyDescent="0.25">
      <c r="A16" s="35" t="s">
        <v>267</v>
      </c>
      <c r="B16" s="503" t="s">
        <v>848</v>
      </c>
      <c r="C16" s="5" t="s">
        <v>847</v>
      </c>
      <c r="D16" s="1765"/>
      <c r="E16" s="384">
        <v>32.474467356279064</v>
      </c>
      <c r="F16" s="384">
        <v>561.90727456744173</v>
      </c>
      <c r="G16" s="384">
        <v>0</v>
      </c>
      <c r="H16" s="896">
        <v>91.704350913488383</v>
      </c>
      <c r="I16" s="905">
        <v>686.08609283720921</v>
      </c>
      <c r="J16" s="385">
        <v>0</v>
      </c>
      <c r="K16" s="888">
        <v>686.08609283720921</v>
      </c>
      <c r="L16" s="1765"/>
      <c r="M16" s="354"/>
      <c r="N16" s="354"/>
      <c r="O16" s="354"/>
      <c r="P16" s="1056"/>
      <c r="Q16" s="342"/>
      <c r="R16" s="326"/>
      <c r="S16" s="462"/>
      <c r="T16" s="1765"/>
      <c r="U16" s="354"/>
      <c r="V16" s="354"/>
      <c r="W16" s="354"/>
      <c r="X16" s="1056"/>
      <c r="Y16" s="342"/>
      <c r="Z16" s="326"/>
      <c r="AA16" s="462"/>
      <c r="AB16" s="1765"/>
      <c r="AC16" s="354"/>
      <c r="AD16" s="354"/>
      <c r="AE16" s="354"/>
      <c r="AF16" s="1056"/>
      <c r="AG16" s="342"/>
      <c r="AH16" s="326"/>
      <c r="AI16" s="462"/>
      <c r="AJ16" s="1765"/>
      <c r="AK16" s="354"/>
      <c r="AL16" s="354"/>
      <c r="AM16" s="354"/>
      <c r="AN16" s="1056"/>
      <c r="AO16" s="342"/>
      <c r="AP16" s="326"/>
      <c r="AQ16" s="462"/>
      <c r="AR16" s="1765"/>
      <c r="AS16" s="354"/>
      <c r="AT16" s="354"/>
      <c r="AU16" s="354"/>
      <c r="AV16" s="1056"/>
      <c r="AW16" s="342"/>
      <c r="AX16" s="326"/>
      <c r="AY16" s="463"/>
    </row>
    <row r="17" spans="1:51" s="503" customFormat="1" ht="15.75" customHeight="1" x14ac:dyDescent="0.25">
      <c r="A17" s="35" t="s">
        <v>267</v>
      </c>
      <c r="B17" s="503" t="s">
        <v>849</v>
      </c>
      <c r="C17" s="5" t="s">
        <v>847</v>
      </c>
      <c r="D17" s="1765"/>
      <c r="E17" s="384">
        <v>0</v>
      </c>
      <c r="F17" s="384">
        <v>17963.708685613954</v>
      </c>
      <c r="G17" s="384">
        <v>0</v>
      </c>
      <c r="H17" s="896">
        <v>0</v>
      </c>
      <c r="I17" s="905">
        <v>17963.708685613954</v>
      </c>
      <c r="J17" s="385">
        <v>0</v>
      </c>
      <c r="K17" s="1991">
        <v>17963.708685613954</v>
      </c>
      <c r="L17" s="1765"/>
      <c r="M17" s="354"/>
      <c r="N17" s="354"/>
      <c r="O17" s="354"/>
      <c r="P17" s="1056"/>
      <c r="Q17" s="342"/>
      <c r="R17" s="326"/>
      <c r="S17" s="462"/>
      <c r="T17" s="1765"/>
      <c r="U17" s="354"/>
      <c r="V17" s="354"/>
      <c r="W17" s="354"/>
      <c r="X17" s="1056"/>
      <c r="Y17" s="342"/>
      <c r="Z17" s="326"/>
      <c r="AA17" s="462"/>
      <c r="AB17" s="1765"/>
      <c r="AC17" s="354"/>
      <c r="AD17" s="354"/>
      <c r="AE17" s="354"/>
      <c r="AF17" s="1056"/>
      <c r="AG17" s="342"/>
      <c r="AH17" s="326"/>
      <c r="AI17" s="462"/>
      <c r="AJ17" s="1765"/>
      <c r="AK17" s="354"/>
      <c r="AL17" s="354"/>
      <c r="AM17" s="354"/>
      <c r="AN17" s="1056"/>
      <c r="AO17" s="342"/>
      <c r="AP17" s="326"/>
      <c r="AQ17" s="462"/>
      <c r="AR17" s="1765"/>
      <c r="AS17" s="354"/>
      <c r="AT17" s="354"/>
      <c r="AU17" s="354"/>
      <c r="AV17" s="1056"/>
      <c r="AW17" s="342"/>
      <c r="AX17" s="326"/>
      <c r="AY17" s="463"/>
    </row>
    <row r="18" spans="1:51" s="503" customFormat="1" ht="15.75" customHeight="1" x14ac:dyDescent="0.25">
      <c r="A18" s="35" t="s">
        <v>267</v>
      </c>
      <c r="B18" s="503" t="s">
        <v>850</v>
      </c>
      <c r="C18" s="5" t="s">
        <v>847</v>
      </c>
      <c r="D18" s="1765"/>
      <c r="E18" s="384">
        <v>0</v>
      </c>
      <c r="F18" s="384">
        <v>404.41661162790706</v>
      </c>
      <c r="G18" s="384">
        <v>1320.2529488372093</v>
      </c>
      <c r="H18" s="896">
        <v>877.05780697674425</v>
      </c>
      <c r="I18" s="905">
        <v>2601.7273674418607</v>
      </c>
      <c r="J18" s="385">
        <v>0</v>
      </c>
      <c r="K18" s="888">
        <v>2601.7273674418607</v>
      </c>
      <c r="L18" s="1765"/>
      <c r="M18" s="354"/>
      <c r="N18" s="354"/>
      <c r="O18" s="354"/>
      <c r="P18" s="1056"/>
      <c r="Q18" s="342"/>
      <c r="R18" s="326"/>
      <c r="S18" s="462"/>
      <c r="T18" s="1765"/>
      <c r="U18" s="354"/>
      <c r="V18" s="354"/>
      <c r="W18" s="354"/>
      <c r="X18" s="1056"/>
      <c r="Y18" s="342"/>
      <c r="Z18" s="326"/>
      <c r="AA18" s="462"/>
      <c r="AB18" s="1765"/>
      <c r="AC18" s="354"/>
      <c r="AD18" s="354"/>
      <c r="AE18" s="354"/>
      <c r="AF18" s="1056"/>
      <c r="AG18" s="342"/>
      <c r="AH18" s="326"/>
      <c r="AI18" s="462"/>
      <c r="AJ18" s="1765"/>
      <c r="AK18" s="354"/>
      <c r="AL18" s="354"/>
      <c r="AM18" s="354"/>
      <c r="AN18" s="1056"/>
      <c r="AO18" s="342"/>
      <c r="AP18" s="326"/>
      <c r="AQ18" s="462"/>
      <c r="AR18" s="1765"/>
      <c r="AS18" s="354"/>
      <c r="AT18" s="354"/>
      <c r="AU18" s="354"/>
      <c r="AV18" s="1056"/>
      <c r="AW18" s="342"/>
      <c r="AX18" s="326"/>
      <c r="AY18" s="463"/>
    </row>
    <row r="19" spans="1:51" s="503" customFormat="1" ht="15.75" customHeight="1" x14ac:dyDescent="0.25">
      <c r="A19" s="2059" t="s">
        <v>267</v>
      </c>
      <c r="B19" s="2060" t="s">
        <v>851</v>
      </c>
      <c r="C19" s="2066" t="s">
        <v>847</v>
      </c>
      <c r="D19" s="2061"/>
      <c r="E19" s="2067">
        <v>6196.4382893023267</v>
      </c>
      <c r="F19" s="2067">
        <v>0</v>
      </c>
      <c r="G19" s="2067">
        <v>0</v>
      </c>
      <c r="H19" s="2068">
        <v>0</v>
      </c>
      <c r="I19" s="2069">
        <v>6196.4382893023267</v>
      </c>
      <c r="J19" s="2070">
        <v>0</v>
      </c>
      <c r="K19" s="2071">
        <v>6196.4382893023267</v>
      </c>
      <c r="L19" s="2061"/>
      <c r="M19" s="2072"/>
      <c r="N19" s="2072"/>
      <c r="O19" s="2072"/>
      <c r="P19" s="2073"/>
      <c r="Q19" s="2074"/>
      <c r="R19" s="2075"/>
      <c r="S19" s="2076"/>
      <c r="T19" s="2061"/>
      <c r="U19" s="2072"/>
      <c r="V19" s="2072"/>
      <c r="W19" s="2072"/>
      <c r="X19" s="2073"/>
      <c r="Y19" s="2074"/>
      <c r="Z19" s="2075"/>
      <c r="AA19" s="2076"/>
      <c r="AB19" s="2061"/>
      <c r="AC19" s="2072"/>
      <c r="AD19" s="2072"/>
      <c r="AE19" s="2072"/>
      <c r="AF19" s="2073"/>
      <c r="AG19" s="2074"/>
      <c r="AH19" s="2075"/>
      <c r="AI19" s="2076"/>
      <c r="AJ19" s="2061"/>
      <c r="AK19" s="2072"/>
      <c r="AL19" s="2072"/>
      <c r="AM19" s="2072"/>
      <c r="AN19" s="2073"/>
      <c r="AO19" s="2074"/>
      <c r="AP19" s="2075"/>
      <c r="AQ19" s="2076"/>
      <c r="AR19" s="2061"/>
      <c r="AS19" s="2072"/>
      <c r="AT19" s="2072"/>
      <c r="AU19" s="2072"/>
      <c r="AV19" s="2073"/>
      <c r="AW19" s="2074"/>
      <c r="AX19" s="2075"/>
      <c r="AY19" s="2077"/>
    </row>
    <row r="20" spans="1:51" s="503" customFormat="1" ht="15.75" customHeight="1" x14ac:dyDescent="0.25">
      <c r="A20" s="2511" t="s">
        <v>267</v>
      </c>
      <c r="B20" s="2553" t="s">
        <v>852</v>
      </c>
      <c r="C20" s="1085" t="s">
        <v>853</v>
      </c>
      <c r="D20" s="1765"/>
      <c r="E20" s="384">
        <v>3537640.913708596</v>
      </c>
      <c r="F20" s="384">
        <v>6571381.7861165907</v>
      </c>
      <c r="G20" s="384">
        <v>1638078.4618807982</v>
      </c>
      <c r="H20" s="896">
        <v>1760903.8181101007</v>
      </c>
      <c r="I20" s="905">
        <v>13508004.979816085</v>
      </c>
      <c r="J20" s="385">
        <v>1164095.4835699999</v>
      </c>
      <c r="K20" s="888">
        <v>14672100.463386085</v>
      </c>
      <c r="L20" s="1765"/>
      <c r="M20" s="384">
        <v>3841041</v>
      </c>
      <c r="N20" s="384">
        <v>8869283</v>
      </c>
      <c r="O20" s="384">
        <v>1411865</v>
      </c>
      <c r="P20" s="896">
        <v>1606680</v>
      </c>
      <c r="Q20" s="905">
        <v>15728869</v>
      </c>
      <c r="R20" s="385">
        <v>1100436.1962605999</v>
      </c>
      <c r="S20" s="888">
        <v>16829305.196260601</v>
      </c>
      <c r="T20" s="1765"/>
      <c r="U20" s="384">
        <v>3450666.5572099998</v>
      </c>
      <c r="V20" s="384">
        <v>7769829.7776799994</v>
      </c>
      <c r="W20" s="384">
        <v>1093096.2244899999</v>
      </c>
      <c r="X20" s="896">
        <v>1921256.5494099997</v>
      </c>
      <c r="Y20" s="905">
        <v>14234849.108789999</v>
      </c>
      <c r="Z20" s="385">
        <v>1206216.8969060003</v>
      </c>
      <c r="AA20" s="888">
        <v>15441066.005695999</v>
      </c>
      <c r="AB20" s="1765"/>
      <c r="AC20" s="384">
        <v>3347896.8809999996</v>
      </c>
      <c r="AD20" s="384">
        <v>6136020.9165499993</v>
      </c>
      <c r="AE20" s="384">
        <v>1040549.8374899999</v>
      </c>
      <c r="AF20" s="896">
        <v>1975476.918756</v>
      </c>
      <c r="AG20" s="905">
        <v>12499944.553795999</v>
      </c>
      <c r="AH20" s="385">
        <v>1190658.7274209999</v>
      </c>
      <c r="AI20" s="888">
        <v>13690603.281217</v>
      </c>
      <c r="AJ20" s="1765"/>
      <c r="AK20" s="384">
        <v>3294625.5281007998</v>
      </c>
      <c r="AL20" s="384">
        <v>5630397.2223919993</v>
      </c>
      <c r="AM20" s="384">
        <v>1158699.41658</v>
      </c>
      <c r="AN20" s="896">
        <v>1855866.7848542</v>
      </c>
      <c r="AO20" s="905">
        <v>11939588.951926999</v>
      </c>
      <c r="AP20" s="385">
        <v>1170780.7880409998</v>
      </c>
      <c r="AQ20" s="888">
        <v>13110369.739967998</v>
      </c>
      <c r="AR20" s="1765"/>
      <c r="AS20" s="135">
        <v>3412907.9313440002</v>
      </c>
      <c r="AT20" s="135">
        <v>5522092.6666520005</v>
      </c>
      <c r="AU20" s="135">
        <v>1175583.4903289999</v>
      </c>
      <c r="AV20" s="258">
        <v>1851642.1499723999</v>
      </c>
      <c r="AW20" s="174">
        <v>11962226.238297399</v>
      </c>
      <c r="AX20" s="158">
        <v>1198544.5998470001</v>
      </c>
      <c r="AY20" s="13">
        <v>13160770.838144399</v>
      </c>
    </row>
    <row r="21" spans="1:51" s="503" customFormat="1" ht="15.75" customHeight="1" x14ac:dyDescent="0.25">
      <c r="A21" s="2549"/>
      <c r="B21" s="2550"/>
      <c r="C21" s="1070" t="s">
        <v>854</v>
      </c>
      <c r="D21" s="1765"/>
      <c r="E21" s="384">
        <v>982678.03158572118</v>
      </c>
      <c r="F21" s="384">
        <v>1825383.8294768308</v>
      </c>
      <c r="G21" s="384">
        <v>455021.79496688838</v>
      </c>
      <c r="H21" s="896">
        <v>489139.94947502797</v>
      </c>
      <c r="I21" s="905">
        <v>3752223.6055044676</v>
      </c>
      <c r="J21" s="385">
        <v>323359.8565472248</v>
      </c>
      <c r="K21" s="888">
        <v>4075583.4620516924</v>
      </c>
      <c r="L21" s="1765"/>
      <c r="M21" s="354"/>
      <c r="N21" s="354"/>
      <c r="O21" s="354"/>
      <c r="P21" s="1056"/>
      <c r="Q21" s="342"/>
      <c r="R21" s="326"/>
      <c r="S21" s="462"/>
      <c r="T21" s="1765"/>
      <c r="U21" s="354"/>
      <c r="V21" s="354"/>
      <c r="W21" s="354"/>
      <c r="X21" s="1056"/>
      <c r="Y21" s="342"/>
      <c r="Z21" s="326"/>
      <c r="AA21" s="462"/>
      <c r="AB21" s="1765"/>
      <c r="AC21" s="354"/>
      <c r="AD21" s="354"/>
      <c r="AE21" s="354"/>
      <c r="AF21" s="1056"/>
      <c r="AG21" s="342"/>
      <c r="AH21" s="326"/>
      <c r="AI21" s="462"/>
      <c r="AJ21" s="1765"/>
      <c r="AK21" s="354"/>
      <c r="AL21" s="354"/>
      <c r="AM21" s="354"/>
      <c r="AN21" s="1056"/>
      <c r="AO21" s="342"/>
      <c r="AP21" s="326"/>
      <c r="AQ21" s="462"/>
      <c r="AR21" s="1765"/>
      <c r="AS21" s="354"/>
      <c r="AT21" s="354"/>
      <c r="AU21" s="354"/>
      <c r="AV21" s="1056"/>
      <c r="AW21" s="342"/>
      <c r="AX21" s="326"/>
      <c r="AY21" s="463"/>
    </row>
    <row r="22" spans="1:51" s="503" customFormat="1" ht="15.75" customHeight="1" x14ac:dyDescent="0.25">
      <c r="A22" s="2510" t="s">
        <v>267</v>
      </c>
      <c r="B22" s="2556" t="s">
        <v>855</v>
      </c>
      <c r="C22" s="1085" t="s">
        <v>853</v>
      </c>
      <c r="D22" s="1765"/>
      <c r="E22" s="384">
        <v>0</v>
      </c>
      <c r="F22" s="384">
        <v>0</v>
      </c>
      <c r="G22" s="384">
        <v>0</v>
      </c>
      <c r="H22" s="896">
        <v>0</v>
      </c>
      <c r="I22" s="905">
        <v>0</v>
      </c>
      <c r="J22" s="385">
        <v>7653.5999999999904</v>
      </c>
      <c r="K22" s="888">
        <v>7653.5999999999904</v>
      </c>
      <c r="L22" s="1765"/>
      <c r="M22" s="393">
        <v>1115440.0452000001</v>
      </c>
      <c r="N22" s="150">
        <v>19569.257999999998</v>
      </c>
      <c r="O22" s="150">
        <v>0</v>
      </c>
      <c r="P22" s="286">
        <v>0</v>
      </c>
      <c r="Q22" s="289">
        <v>1135009.3032000002</v>
      </c>
      <c r="R22" s="151">
        <v>8245.1844000000001</v>
      </c>
      <c r="S22" s="888">
        <v>1143254.4876000001</v>
      </c>
      <c r="T22" s="1765"/>
      <c r="U22" s="393">
        <v>2377912.9356</v>
      </c>
      <c r="V22" s="150">
        <v>5128790.6087999996</v>
      </c>
      <c r="W22" s="150">
        <v>1146868.7327999999</v>
      </c>
      <c r="X22" s="286">
        <v>0</v>
      </c>
      <c r="Y22" s="289">
        <v>8653572.2771999985</v>
      </c>
      <c r="Z22" s="151">
        <v>7580.0519999999988</v>
      </c>
      <c r="AA22" s="171">
        <v>8661152.3291999977</v>
      </c>
      <c r="AB22" s="1765"/>
      <c r="AC22" s="393">
        <v>3121905.1536000008</v>
      </c>
      <c r="AD22" s="150">
        <v>5089395.2544000009</v>
      </c>
      <c r="AE22" s="150">
        <v>1127575.5444</v>
      </c>
      <c r="AF22" s="286">
        <v>796692.95279999985</v>
      </c>
      <c r="AG22" s="289">
        <v>10135568.905200001</v>
      </c>
      <c r="AH22" s="151">
        <v>8054.5932000000012</v>
      </c>
      <c r="AI22" s="171">
        <v>10143623.498400001</v>
      </c>
      <c r="AJ22" s="1765"/>
      <c r="AK22" s="393">
        <v>2135468.9861926525</v>
      </c>
      <c r="AL22" s="150">
        <v>4786689.6000000006</v>
      </c>
      <c r="AM22" s="150">
        <v>1014822</v>
      </c>
      <c r="AN22" s="286">
        <v>1707570.8352000001</v>
      </c>
      <c r="AO22" s="289">
        <v>9644551.4213926513</v>
      </c>
      <c r="AP22" s="151">
        <v>9920.3688000000002</v>
      </c>
      <c r="AQ22" s="888">
        <v>9654471.7901926506</v>
      </c>
      <c r="AR22" s="1765"/>
      <c r="AS22" s="384">
        <v>1828918.0356048939</v>
      </c>
      <c r="AT22" s="384">
        <v>4841564.2884</v>
      </c>
      <c r="AU22" s="384">
        <v>1060596</v>
      </c>
      <c r="AV22" s="896">
        <v>1545266.4624000001</v>
      </c>
      <c r="AW22" s="905">
        <v>9276344.7864048947</v>
      </c>
      <c r="AX22" s="385">
        <v>10523.840399999999</v>
      </c>
      <c r="AY22" s="756">
        <v>9286868.6268048938</v>
      </c>
    </row>
    <row r="23" spans="1:51" s="503" customFormat="1" ht="15.75" customHeight="1" x14ac:dyDescent="0.25">
      <c r="A23" s="2555"/>
      <c r="B23" s="2557"/>
      <c r="C23" s="1889" t="s">
        <v>854</v>
      </c>
      <c r="D23" s="2063"/>
      <c r="E23" s="1831">
        <v>0</v>
      </c>
      <c r="F23" s="1831">
        <v>0</v>
      </c>
      <c r="G23" s="1831">
        <v>0</v>
      </c>
      <c r="H23" s="898">
        <v>0</v>
      </c>
      <c r="I23" s="906">
        <v>0</v>
      </c>
      <c r="J23" s="2064">
        <v>2126</v>
      </c>
      <c r="K23" s="2065">
        <v>2126</v>
      </c>
      <c r="L23" s="2040"/>
      <c r="M23" s="1831">
        <v>309844.45699999999</v>
      </c>
      <c r="N23" s="1831">
        <v>5435.9049999999997</v>
      </c>
      <c r="O23" s="1831">
        <v>0</v>
      </c>
      <c r="P23" s="898">
        <v>0</v>
      </c>
      <c r="Q23" s="906">
        <v>315280.36200000002</v>
      </c>
      <c r="R23" s="2064">
        <v>2290.3290000000002</v>
      </c>
      <c r="S23" s="2065">
        <v>317570.69100000005</v>
      </c>
      <c r="T23" s="2040"/>
      <c r="U23" s="1831">
        <v>660531.37099999993</v>
      </c>
      <c r="V23" s="1831">
        <v>1424664.058</v>
      </c>
      <c r="W23" s="1831">
        <v>318574.64799999999</v>
      </c>
      <c r="X23" s="898">
        <v>0</v>
      </c>
      <c r="Y23" s="906">
        <v>2403770.0769999996</v>
      </c>
      <c r="Z23" s="2064">
        <v>2105.5699999999997</v>
      </c>
      <c r="AA23" s="2065">
        <v>2405875.6469999994</v>
      </c>
      <c r="AB23" s="2040"/>
      <c r="AC23" s="1831">
        <v>867195.87600000016</v>
      </c>
      <c r="AD23" s="1831">
        <v>1413720.9040000001</v>
      </c>
      <c r="AE23" s="1831">
        <v>313215.429</v>
      </c>
      <c r="AF23" s="898">
        <v>221303.59799999997</v>
      </c>
      <c r="AG23" s="906">
        <v>2815435.807</v>
      </c>
      <c r="AH23" s="2064">
        <v>2237.3870000000002</v>
      </c>
      <c r="AI23" s="2065">
        <v>2817673.1940000001</v>
      </c>
      <c r="AJ23" s="2040"/>
      <c r="AK23" s="1831">
        <v>593185.829497959</v>
      </c>
      <c r="AL23" s="1831">
        <v>1329636</v>
      </c>
      <c r="AM23" s="1831">
        <v>281895</v>
      </c>
      <c r="AN23" s="898">
        <v>474325.23200000002</v>
      </c>
      <c r="AO23" s="906">
        <v>2679042.0614979588</v>
      </c>
      <c r="AP23" s="2064">
        <v>2755.6579999999999</v>
      </c>
      <c r="AQ23" s="2065">
        <v>2681797.7194979587</v>
      </c>
      <c r="AR23" s="2063"/>
      <c r="AS23" s="1831">
        <v>508032.78766802605</v>
      </c>
      <c r="AT23" s="1831">
        <v>1344878.969</v>
      </c>
      <c r="AU23" s="1831">
        <v>294610</v>
      </c>
      <c r="AV23" s="898">
        <v>429240.68400000001</v>
      </c>
      <c r="AW23" s="906">
        <v>2576762.440668026</v>
      </c>
      <c r="AX23" s="2064">
        <v>2923.2889999999998</v>
      </c>
      <c r="AY23" s="778">
        <v>2579685.7296680259</v>
      </c>
    </row>
    <row r="24" spans="1:51" s="503" customFormat="1" ht="15.75" customHeight="1" x14ac:dyDescent="0.25">
      <c r="A24" s="2526" t="s">
        <v>267</v>
      </c>
      <c r="B24" s="2551" t="s">
        <v>856</v>
      </c>
      <c r="C24" s="1083" t="s">
        <v>853</v>
      </c>
      <c r="D24" s="2046"/>
      <c r="E24" s="1832">
        <v>3537640.913708596</v>
      </c>
      <c r="F24" s="1832">
        <v>6571381.7861165907</v>
      </c>
      <c r="G24" s="1832">
        <v>1638078.4618807982</v>
      </c>
      <c r="H24" s="901">
        <v>1760903.8181101007</v>
      </c>
      <c r="I24" s="907">
        <v>13508004.979816085</v>
      </c>
      <c r="J24" s="1902">
        <v>1171749.08357</v>
      </c>
      <c r="K24" s="1887">
        <v>14679754.063386085</v>
      </c>
      <c r="L24" s="2046"/>
      <c r="M24" s="1888">
        <v>4956481.0451999996</v>
      </c>
      <c r="N24" s="792">
        <v>8888852.2579999994</v>
      </c>
      <c r="O24" s="792">
        <v>1411865</v>
      </c>
      <c r="P24" s="793">
        <v>1606680</v>
      </c>
      <c r="Q24" s="794">
        <v>16863878.303199999</v>
      </c>
      <c r="R24" s="795">
        <v>1108681.3806605998</v>
      </c>
      <c r="S24" s="1887">
        <v>17972559.6838606</v>
      </c>
      <c r="T24" s="2046"/>
      <c r="U24" s="1888">
        <v>5828579.4928099997</v>
      </c>
      <c r="V24" s="792">
        <v>12898620.38648</v>
      </c>
      <c r="W24" s="792">
        <v>2239964.9572899998</v>
      </c>
      <c r="X24" s="793">
        <v>1921256.5494099997</v>
      </c>
      <c r="Y24" s="794">
        <v>22888421.385989998</v>
      </c>
      <c r="Z24" s="795">
        <v>1213796.9489060002</v>
      </c>
      <c r="AA24" s="1887">
        <v>24102218.334895998</v>
      </c>
      <c r="AB24" s="2046"/>
      <c r="AC24" s="1888">
        <v>6469802.0346000008</v>
      </c>
      <c r="AD24" s="792">
        <v>11225416.170949999</v>
      </c>
      <c r="AE24" s="792">
        <v>2168125.3818899998</v>
      </c>
      <c r="AF24" s="793">
        <v>2772169.8715559999</v>
      </c>
      <c r="AG24" s="794">
        <v>22635513.458995998</v>
      </c>
      <c r="AH24" s="795">
        <v>1198713.3206209999</v>
      </c>
      <c r="AI24" s="1887">
        <v>23834226.779617</v>
      </c>
      <c r="AJ24" s="2046"/>
      <c r="AK24" s="1888">
        <v>5430094.5142934527</v>
      </c>
      <c r="AL24" s="792">
        <v>10417086.822392</v>
      </c>
      <c r="AM24" s="792">
        <v>2173521.41658</v>
      </c>
      <c r="AN24" s="793">
        <v>3563437.6200542003</v>
      </c>
      <c r="AO24" s="794">
        <v>21584140.373319648</v>
      </c>
      <c r="AP24" s="795">
        <v>1180701.1568409998</v>
      </c>
      <c r="AQ24" s="1887">
        <v>22764841.530160651</v>
      </c>
      <c r="AR24" s="2046"/>
      <c r="AS24" s="1888">
        <v>5241825.9669488939</v>
      </c>
      <c r="AT24" s="792">
        <v>10363656.955052</v>
      </c>
      <c r="AU24" s="792">
        <v>2236179.4903290002</v>
      </c>
      <c r="AV24" s="793">
        <v>3396908.6123724002</v>
      </c>
      <c r="AW24" s="794">
        <v>21238571.024702296</v>
      </c>
      <c r="AX24" s="795">
        <v>1209068.4402470002</v>
      </c>
      <c r="AY24" s="782">
        <v>22447639.464949295</v>
      </c>
    </row>
    <row r="25" spans="1:51" s="503" customFormat="1" ht="15.75" customHeight="1" x14ac:dyDescent="0.25">
      <c r="A25" s="2528"/>
      <c r="B25" s="2552"/>
      <c r="C25" s="1036" t="s">
        <v>854</v>
      </c>
      <c r="D25" s="1765"/>
      <c r="E25" s="384">
        <v>982678.03158572118</v>
      </c>
      <c r="F25" s="384">
        <v>1825383.8294768308</v>
      </c>
      <c r="G25" s="384">
        <v>455021.79496688838</v>
      </c>
      <c r="H25" s="896">
        <v>489139.94947502797</v>
      </c>
      <c r="I25" s="905">
        <v>3752223.6055044676</v>
      </c>
      <c r="J25" s="385">
        <v>325485.8565472248</v>
      </c>
      <c r="K25" s="888">
        <v>4077709.4620516924</v>
      </c>
      <c r="L25" s="1765"/>
      <c r="M25" s="384">
        <v>1376800.2903333444</v>
      </c>
      <c r="N25" s="384">
        <v>2469125.6272222418</v>
      </c>
      <c r="O25" s="384">
        <v>392184.72222222539</v>
      </c>
      <c r="P25" s="896">
        <v>446300.00000000361</v>
      </c>
      <c r="Q25" s="905">
        <v>4684410.639777815</v>
      </c>
      <c r="R25" s="385">
        <v>307967.05018350243</v>
      </c>
      <c r="S25" s="888">
        <v>4992377.6899613179</v>
      </c>
      <c r="T25" s="1765"/>
      <c r="U25" s="354"/>
      <c r="V25" s="354"/>
      <c r="W25" s="354"/>
      <c r="X25" s="1056"/>
      <c r="Y25" s="1490"/>
      <c r="Z25" s="2108"/>
      <c r="AA25" s="462"/>
      <c r="AB25" s="1765"/>
      <c r="AC25" s="354"/>
      <c r="AD25" s="354"/>
      <c r="AE25" s="354"/>
      <c r="AF25" s="1056"/>
      <c r="AG25" s="1490"/>
      <c r="AH25" s="2108"/>
      <c r="AI25" s="462"/>
      <c r="AJ25" s="1765"/>
      <c r="AK25" s="354"/>
      <c r="AL25" s="354"/>
      <c r="AM25" s="354"/>
      <c r="AN25" s="1056"/>
      <c r="AO25" s="1490"/>
      <c r="AP25" s="2108"/>
      <c r="AQ25" s="462"/>
      <c r="AR25" s="1765"/>
      <c r="AS25" s="354"/>
      <c r="AT25" s="354"/>
      <c r="AU25" s="354"/>
      <c r="AV25" s="1056"/>
      <c r="AW25" s="1490"/>
      <c r="AX25" s="355"/>
      <c r="AY25" s="463"/>
    </row>
    <row r="26" spans="1:51" s="503" customFormat="1" ht="20.100000000000001" customHeight="1" x14ac:dyDescent="0.25">
      <c r="A26" s="2474" t="s">
        <v>857</v>
      </c>
      <c r="B26" s="2475"/>
      <c r="C26" s="2475"/>
      <c r="D26" s="2047"/>
      <c r="E26" s="942"/>
      <c r="F26" s="942"/>
      <c r="G26" s="942"/>
      <c r="H26" s="943"/>
      <c r="I26" s="944"/>
      <c r="J26" s="945"/>
      <c r="K26" s="1882"/>
      <c r="L26" s="2047"/>
      <c r="M26" s="942"/>
      <c r="N26" s="942"/>
      <c r="O26" s="942"/>
      <c r="P26" s="943"/>
      <c r="Q26" s="944"/>
      <c r="R26" s="945"/>
      <c r="S26" s="1882"/>
      <c r="T26" s="2047"/>
      <c r="U26" s="942"/>
      <c r="V26" s="942"/>
      <c r="W26" s="942"/>
      <c r="X26" s="943"/>
      <c r="Y26" s="944"/>
      <c r="Z26" s="945"/>
      <c r="AA26" s="1882"/>
      <c r="AB26" s="2047"/>
      <c r="AC26" s="942"/>
      <c r="AD26" s="942"/>
      <c r="AE26" s="942"/>
      <c r="AF26" s="943"/>
      <c r="AG26" s="944"/>
      <c r="AH26" s="945"/>
      <c r="AI26" s="1882"/>
      <c r="AJ26" s="2047"/>
      <c r="AK26" s="942"/>
      <c r="AL26" s="942"/>
      <c r="AM26" s="942"/>
      <c r="AN26" s="943"/>
      <c r="AO26" s="944"/>
      <c r="AP26" s="945"/>
      <c r="AQ26" s="1882"/>
      <c r="AR26" s="2047"/>
      <c r="AS26" s="942"/>
      <c r="AT26" s="942"/>
      <c r="AU26" s="942"/>
      <c r="AV26" s="943"/>
      <c r="AW26" s="944"/>
      <c r="AX26" s="945"/>
      <c r="AY26" s="946"/>
    </row>
    <row r="27" spans="1:51" s="503" customFormat="1" ht="15.75" customHeight="1" x14ac:dyDescent="0.25">
      <c r="A27" s="2511" t="s">
        <v>267</v>
      </c>
      <c r="B27" s="2553" t="s">
        <v>858</v>
      </c>
      <c r="C27" s="1085" t="s">
        <v>853</v>
      </c>
      <c r="D27" s="1765"/>
      <c r="E27" s="384">
        <v>0</v>
      </c>
      <c r="F27" s="384">
        <v>0</v>
      </c>
      <c r="G27" s="384">
        <v>0</v>
      </c>
      <c r="H27" s="896">
        <v>0</v>
      </c>
      <c r="I27" s="905">
        <v>0</v>
      </c>
      <c r="J27" s="385">
        <v>0</v>
      </c>
      <c r="K27" s="888">
        <v>0</v>
      </c>
      <c r="L27" s="1765"/>
      <c r="M27" s="384">
        <v>0</v>
      </c>
      <c r="N27" s="384">
        <v>0</v>
      </c>
      <c r="O27" s="384">
        <v>0</v>
      </c>
      <c r="P27" s="896">
        <v>0</v>
      </c>
      <c r="Q27" s="905">
        <v>0</v>
      </c>
      <c r="R27" s="385">
        <v>0</v>
      </c>
      <c r="S27" s="888">
        <v>0</v>
      </c>
      <c r="T27" s="1765"/>
      <c r="U27" s="384">
        <v>0</v>
      </c>
      <c r="V27" s="384">
        <v>0</v>
      </c>
      <c r="W27" s="384">
        <v>0</v>
      </c>
      <c r="X27" s="896">
        <v>0</v>
      </c>
      <c r="Y27" s="905">
        <v>0</v>
      </c>
      <c r="Z27" s="385">
        <v>0</v>
      </c>
      <c r="AA27" s="888">
        <v>0</v>
      </c>
      <c r="AB27" s="1765"/>
      <c r="AC27" s="384">
        <v>0</v>
      </c>
      <c r="AD27" s="384">
        <v>0</v>
      </c>
      <c r="AE27" s="384">
        <v>0</v>
      </c>
      <c r="AF27" s="896">
        <v>0</v>
      </c>
      <c r="AG27" s="905">
        <v>0</v>
      </c>
      <c r="AH27" s="385">
        <v>0</v>
      </c>
      <c r="AI27" s="888">
        <v>0</v>
      </c>
      <c r="AJ27" s="1765"/>
      <c r="AK27" s="384">
        <v>0</v>
      </c>
      <c r="AL27" s="384">
        <v>0</v>
      </c>
      <c r="AM27" s="384">
        <v>0</v>
      </c>
      <c r="AN27" s="896">
        <v>0</v>
      </c>
      <c r="AO27" s="905">
        <v>0</v>
      </c>
      <c r="AP27" s="385">
        <v>0</v>
      </c>
      <c r="AQ27" s="888">
        <v>0</v>
      </c>
      <c r="AR27" s="1765"/>
      <c r="AS27" s="384">
        <v>0</v>
      </c>
      <c r="AT27" s="384">
        <v>0</v>
      </c>
      <c r="AU27" s="384">
        <v>0</v>
      </c>
      <c r="AV27" s="896">
        <v>0</v>
      </c>
      <c r="AW27" s="905">
        <v>0</v>
      </c>
      <c r="AX27" s="385">
        <v>0</v>
      </c>
      <c r="AY27" s="756">
        <v>0</v>
      </c>
    </row>
    <row r="28" spans="1:51" s="503" customFormat="1" ht="15.75" customHeight="1" x14ac:dyDescent="0.25">
      <c r="A28" s="2549"/>
      <c r="B28" s="2550"/>
      <c r="C28" s="1070" t="s">
        <v>854</v>
      </c>
      <c r="D28" s="1765"/>
      <c r="E28" s="384">
        <v>0</v>
      </c>
      <c r="F28" s="384">
        <v>0</v>
      </c>
      <c r="G28" s="384">
        <v>0</v>
      </c>
      <c r="H28" s="896">
        <v>0</v>
      </c>
      <c r="I28" s="905">
        <v>0</v>
      </c>
      <c r="J28" s="385">
        <v>0</v>
      </c>
      <c r="K28" s="888">
        <v>0</v>
      </c>
      <c r="L28" s="1765"/>
      <c r="M28" s="384">
        <v>0</v>
      </c>
      <c r="N28" s="384">
        <v>0</v>
      </c>
      <c r="O28" s="384">
        <v>0</v>
      </c>
      <c r="P28" s="896">
        <v>0</v>
      </c>
      <c r="Q28" s="905">
        <v>0</v>
      </c>
      <c r="R28" s="385">
        <v>0</v>
      </c>
      <c r="S28" s="888">
        <v>0</v>
      </c>
      <c r="T28" s="1765"/>
      <c r="U28" s="384">
        <v>0</v>
      </c>
      <c r="V28" s="384">
        <v>0</v>
      </c>
      <c r="W28" s="384">
        <v>0</v>
      </c>
      <c r="X28" s="896">
        <v>0</v>
      </c>
      <c r="Y28" s="905">
        <v>0</v>
      </c>
      <c r="Z28" s="385">
        <v>0</v>
      </c>
      <c r="AA28" s="888">
        <v>0</v>
      </c>
      <c r="AB28" s="1765"/>
      <c r="AC28" s="384">
        <v>0</v>
      </c>
      <c r="AD28" s="384">
        <v>0</v>
      </c>
      <c r="AE28" s="384">
        <v>0</v>
      </c>
      <c r="AF28" s="896">
        <v>0</v>
      </c>
      <c r="AG28" s="905">
        <v>0</v>
      </c>
      <c r="AH28" s="385">
        <v>0</v>
      </c>
      <c r="AI28" s="888">
        <v>0</v>
      </c>
      <c r="AJ28" s="1765"/>
      <c r="AK28" s="384">
        <v>0</v>
      </c>
      <c r="AL28" s="384">
        <v>0</v>
      </c>
      <c r="AM28" s="384">
        <v>0</v>
      </c>
      <c r="AN28" s="896">
        <v>0</v>
      </c>
      <c r="AO28" s="905">
        <v>0</v>
      </c>
      <c r="AP28" s="385">
        <v>0</v>
      </c>
      <c r="AQ28" s="888">
        <v>0</v>
      </c>
      <c r="AR28" s="1765"/>
      <c r="AS28" s="384">
        <v>0</v>
      </c>
      <c r="AT28" s="384">
        <v>0</v>
      </c>
      <c r="AU28" s="384">
        <v>0</v>
      </c>
      <c r="AV28" s="896">
        <v>0</v>
      </c>
      <c r="AW28" s="905">
        <v>0</v>
      </c>
      <c r="AX28" s="385">
        <v>0</v>
      </c>
      <c r="AY28" s="756">
        <v>0</v>
      </c>
    </row>
    <row r="29" spans="1:51" s="503" customFormat="1" ht="15.75" customHeight="1" x14ac:dyDescent="0.25">
      <c r="A29" s="2549" t="s">
        <v>267</v>
      </c>
      <c r="B29" s="2550" t="s">
        <v>859</v>
      </c>
      <c r="C29" s="1070" t="s">
        <v>853</v>
      </c>
      <c r="D29" s="1765"/>
      <c r="E29" s="384">
        <v>4519214.5510883564</v>
      </c>
      <c r="F29" s="384">
        <v>5205515.0868000006</v>
      </c>
      <c r="G29" s="384">
        <v>1124506.8</v>
      </c>
      <c r="H29" s="896">
        <v>1352223.641414403</v>
      </c>
      <c r="I29" s="905">
        <v>12201460.07930276</v>
      </c>
      <c r="J29" s="385">
        <v>0</v>
      </c>
      <c r="K29" s="888">
        <v>12201460.07930276</v>
      </c>
      <c r="L29" s="1765"/>
      <c r="M29" s="384">
        <v>2910627.0900000003</v>
      </c>
      <c r="N29" s="384">
        <v>5235382.6704000002</v>
      </c>
      <c r="O29" s="384">
        <v>1129136.3928</v>
      </c>
      <c r="P29" s="896">
        <v>1452366.8316000002</v>
      </c>
      <c r="Q29" s="905">
        <v>10727512.984800002</v>
      </c>
      <c r="R29" s="385">
        <v>0</v>
      </c>
      <c r="S29" s="888">
        <v>10727512.984800002</v>
      </c>
      <c r="T29" s="1765"/>
      <c r="U29" s="384">
        <v>2368975.4568000003</v>
      </c>
      <c r="V29" s="384">
        <v>0</v>
      </c>
      <c r="W29" s="384">
        <v>0</v>
      </c>
      <c r="X29" s="896">
        <v>1512144.2916000001</v>
      </c>
      <c r="Y29" s="905">
        <v>3881119.7484000004</v>
      </c>
      <c r="Z29" s="385">
        <v>0</v>
      </c>
      <c r="AA29" s="888">
        <v>3881119.7484000004</v>
      </c>
      <c r="AB29" s="1765"/>
      <c r="AC29" s="384">
        <v>1708884.8063999999</v>
      </c>
      <c r="AD29" s="384">
        <v>0</v>
      </c>
      <c r="AE29" s="384">
        <v>0</v>
      </c>
      <c r="AF29" s="896">
        <v>736088.34960000007</v>
      </c>
      <c r="AG29" s="905">
        <v>2444973.156</v>
      </c>
      <c r="AH29" s="385">
        <v>0</v>
      </c>
      <c r="AI29" s="888">
        <v>2444973.156</v>
      </c>
      <c r="AJ29" s="1765"/>
      <c r="AK29" s="384">
        <v>2700918.6138073476</v>
      </c>
      <c r="AL29" s="384">
        <v>0</v>
      </c>
      <c r="AM29" s="384">
        <v>0</v>
      </c>
      <c r="AN29" s="896">
        <v>4218.3648000000003</v>
      </c>
      <c r="AO29" s="905">
        <v>2705136.9786073477</v>
      </c>
      <c r="AP29" s="385">
        <v>0</v>
      </c>
      <c r="AQ29" s="888">
        <v>2705136.9786073477</v>
      </c>
      <c r="AR29" s="1765"/>
      <c r="AS29" s="384">
        <v>2658758.5034249905</v>
      </c>
      <c r="AT29" s="384">
        <v>0</v>
      </c>
      <c r="AU29" s="384">
        <v>0</v>
      </c>
      <c r="AV29" s="896">
        <v>3320.3376000000003</v>
      </c>
      <c r="AW29" s="905">
        <v>2662078.8410249907</v>
      </c>
      <c r="AX29" s="385">
        <v>0</v>
      </c>
      <c r="AY29" s="756">
        <v>2662078.8410249907</v>
      </c>
    </row>
    <row r="30" spans="1:51" s="503" customFormat="1" ht="15.75" customHeight="1" x14ac:dyDescent="0.25">
      <c r="A30" s="2549"/>
      <c r="B30" s="2550"/>
      <c r="C30" s="1070" t="s">
        <v>854</v>
      </c>
      <c r="D30" s="1765"/>
      <c r="E30" s="384">
        <v>1255337.375302321</v>
      </c>
      <c r="F30" s="384">
        <v>1445976.4129999999</v>
      </c>
      <c r="G30" s="384">
        <v>312363</v>
      </c>
      <c r="H30" s="896">
        <v>375617.6781706675</v>
      </c>
      <c r="I30" s="905">
        <v>3389294.4664729885</v>
      </c>
      <c r="J30" s="385">
        <v>0</v>
      </c>
      <c r="K30" s="888">
        <v>3389294.4664729885</v>
      </c>
      <c r="L30" s="1765"/>
      <c r="M30" s="384">
        <v>808507.52500000002</v>
      </c>
      <c r="N30" s="384">
        <v>1454272.9639999999</v>
      </c>
      <c r="O30" s="384">
        <v>313648.99800000002</v>
      </c>
      <c r="P30" s="896">
        <v>403435.23100000003</v>
      </c>
      <c r="Q30" s="905">
        <v>2979864.7180000003</v>
      </c>
      <c r="R30" s="385">
        <v>0</v>
      </c>
      <c r="S30" s="888">
        <v>2979864.7180000003</v>
      </c>
      <c r="T30" s="1765"/>
      <c r="U30" s="384">
        <v>658048.73800000001</v>
      </c>
      <c r="V30" s="384">
        <v>0</v>
      </c>
      <c r="W30" s="384">
        <v>0</v>
      </c>
      <c r="X30" s="896">
        <v>420040.08100000001</v>
      </c>
      <c r="Y30" s="905">
        <v>1078088.8190000001</v>
      </c>
      <c r="Z30" s="385">
        <v>0</v>
      </c>
      <c r="AA30" s="888">
        <v>1078088.8190000001</v>
      </c>
      <c r="AB30" s="1765"/>
      <c r="AC30" s="384">
        <v>474690.22399999999</v>
      </c>
      <c r="AD30" s="384">
        <v>0</v>
      </c>
      <c r="AE30" s="384">
        <v>0</v>
      </c>
      <c r="AF30" s="896">
        <v>204468.986</v>
      </c>
      <c r="AG30" s="905">
        <v>679159.21</v>
      </c>
      <c r="AH30" s="385">
        <v>0</v>
      </c>
      <c r="AI30" s="888">
        <v>679159.21</v>
      </c>
      <c r="AJ30" s="1765"/>
      <c r="AK30" s="384">
        <v>750255.170502041</v>
      </c>
      <c r="AL30" s="384">
        <v>0</v>
      </c>
      <c r="AM30" s="384">
        <v>0</v>
      </c>
      <c r="AN30" s="896">
        <v>1171.768</v>
      </c>
      <c r="AO30" s="905">
        <v>751426.93850204104</v>
      </c>
      <c r="AP30" s="385">
        <v>0</v>
      </c>
      <c r="AQ30" s="888">
        <v>751426.93850204104</v>
      </c>
      <c r="AR30" s="1765"/>
      <c r="AS30" s="384">
        <v>738544.02872916404</v>
      </c>
      <c r="AT30" s="384">
        <v>0</v>
      </c>
      <c r="AU30" s="384">
        <v>0</v>
      </c>
      <c r="AV30" s="896">
        <v>922.31600000000003</v>
      </c>
      <c r="AW30" s="905">
        <v>739466.34472916403</v>
      </c>
      <c r="AX30" s="385">
        <v>0</v>
      </c>
      <c r="AY30" s="756">
        <v>739466.34472916403</v>
      </c>
    </row>
    <row r="31" spans="1:51" s="503" customFormat="1" ht="15.75" customHeight="1" x14ac:dyDescent="0.25">
      <c r="A31" s="2549" t="s">
        <v>267</v>
      </c>
      <c r="B31" s="2550" t="s">
        <v>860</v>
      </c>
      <c r="C31" s="1070" t="s">
        <v>853</v>
      </c>
      <c r="D31" s="1765"/>
      <c r="E31" s="384">
        <v>0</v>
      </c>
      <c r="F31" s="384">
        <v>14251.348800000002</v>
      </c>
      <c r="G31" s="384">
        <v>0</v>
      </c>
      <c r="H31" s="896">
        <v>0</v>
      </c>
      <c r="I31" s="905">
        <v>14251.348800000002</v>
      </c>
      <c r="J31" s="385">
        <v>0</v>
      </c>
      <c r="K31" s="888">
        <v>14251.348800000002</v>
      </c>
      <c r="L31" s="1765"/>
      <c r="M31" s="354"/>
      <c r="N31" s="354"/>
      <c r="O31" s="354"/>
      <c r="P31" s="1056"/>
      <c r="Q31" s="342"/>
      <c r="R31" s="326"/>
      <c r="S31" s="462"/>
      <c r="T31" s="1765"/>
      <c r="U31" s="354"/>
      <c r="V31" s="354"/>
      <c r="W31" s="354"/>
      <c r="X31" s="1056"/>
      <c r="Y31" s="342"/>
      <c r="Z31" s="326"/>
      <c r="AA31" s="462"/>
      <c r="AB31" s="1765"/>
      <c r="AC31" s="354"/>
      <c r="AD31" s="354"/>
      <c r="AE31" s="354"/>
      <c r="AF31" s="1056"/>
      <c r="AG31" s="342"/>
      <c r="AH31" s="326"/>
      <c r="AI31" s="462"/>
      <c r="AJ31" s="1765"/>
      <c r="AK31" s="354"/>
      <c r="AL31" s="354"/>
      <c r="AM31" s="354"/>
      <c r="AN31" s="1056"/>
      <c r="AO31" s="342"/>
      <c r="AP31" s="326"/>
      <c r="AQ31" s="462"/>
      <c r="AR31" s="1765"/>
      <c r="AS31" s="354"/>
      <c r="AT31" s="354"/>
      <c r="AU31" s="354"/>
      <c r="AV31" s="1056"/>
      <c r="AW31" s="342"/>
      <c r="AX31" s="326"/>
      <c r="AY31" s="463"/>
    </row>
    <row r="32" spans="1:51" s="503" customFormat="1" ht="15.75" customHeight="1" x14ac:dyDescent="0.25">
      <c r="A32" s="2554"/>
      <c r="B32" s="2558"/>
      <c r="C32" s="1889" t="s">
        <v>854</v>
      </c>
      <c r="D32" s="2063"/>
      <c r="E32" s="1831">
        <v>0</v>
      </c>
      <c r="F32" s="1831">
        <v>3958.7080000000001</v>
      </c>
      <c r="G32" s="1831">
        <v>0</v>
      </c>
      <c r="H32" s="898">
        <v>0</v>
      </c>
      <c r="I32" s="906">
        <v>3958.7080000000001</v>
      </c>
      <c r="J32" s="2064">
        <v>0</v>
      </c>
      <c r="K32" s="2065">
        <v>3958.7080000000001</v>
      </c>
      <c r="L32" s="2040"/>
      <c r="M32" s="2078"/>
      <c r="N32" s="2078"/>
      <c r="O32" s="2078"/>
      <c r="P32" s="2079"/>
      <c r="Q32" s="2080"/>
      <c r="R32" s="2081"/>
      <c r="S32" s="2082"/>
      <c r="T32" s="2063"/>
      <c r="U32" s="2078"/>
      <c r="V32" s="2078"/>
      <c r="W32" s="2078"/>
      <c r="X32" s="2079"/>
      <c r="Y32" s="2080"/>
      <c r="Z32" s="2081"/>
      <c r="AA32" s="2082"/>
      <c r="AB32" s="2063"/>
      <c r="AC32" s="2078"/>
      <c r="AD32" s="2078"/>
      <c r="AE32" s="2078"/>
      <c r="AF32" s="2079"/>
      <c r="AG32" s="2080"/>
      <c r="AH32" s="2081"/>
      <c r="AI32" s="2082"/>
      <c r="AJ32" s="2063"/>
      <c r="AK32" s="2078"/>
      <c r="AL32" s="2078"/>
      <c r="AM32" s="2078"/>
      <c r="AN32" s="2079"/>
      <c r="AO32" s="2080"/>
      <c r="AP32" s="2081"/>
      <c r="AQ32" s="2082"/>
      <c r="AR32" s="2063"/>
      <c r="AS32" s="2078"/>
      <c r="AT32" s="2078"/>
      <c r="AU32" s="2078"/>
      <c r="AV32" s="2079"/>
      <c r="AW32" s="2080"/>
      <c r="AX32" s="2081"/>
      <c r="AY32" s="2083"/>
    </row>
    <row r="33" spans="1:51" s="503" customFormat="1" ht="15.75" customHeight="1" x14ac:dyDescent="0.25">
      <c r="A33" s="2526" t="s">
        <v>267</v>
      </c>
      <c r="B33" s="2551" t="s">
        <v>861</v>
      </c>
      <c r="C33" s="1083" t="s">
        <v>853</v>
      </c>
      <c r="D33" s="2046"/>
      <c r="E33" s="1832">
        <v>4519214.5510883564</v>
      </c>
      <c r="F33" s="1832">
        <v>5205515.0868000006</v>
      </c>
      <c r="G33" s="1832">
        <v>1124506.8</v>
      </c>
      <c r="H33" s="901">
        <v>1352223.641414403</v>
      </c>
      <c r="I33" s="907">
        <v>12215711.42810276</v>
      </c>
      <c r="J33" s="1902">
        <v>0</v>
      </c>
      <c r="K33" s="1887">
        <v>12215711.42810276</v>
      </c>
      <c r="L33" s="2046"/>
      <c r="M33" s="2050">
        <v>2910627.0900000003</v>
      </c>
      <c r="N33" s="792">
        <v>5235382.6704000002</v>
      </c>
      <c r="O33" s="792">
        <v>1129136.3928</v>
      </c>
      <c r="P33" s="793">
        <v>1452366.8316000002</v>
      </c>
      <c r="Q33" s="794">
        <v>10727512.984800002</v>
      </c>
      <c r="R33" s="795">
        <v>0</v>
      </c>
      <c r="S33" s="1887">
        <v>10727512.984800002</v>
      </c>
      <c r="T33" s="2046"/>
      <c r="U33" s="1888">
        <v>2368975.4568000003</v>
      </c>
      <c r="V33" s="792">
        <v>0</v>
      </c>
      <c r="W33" s="792">
        <v>0</v>
      </c>
      <c r="X33" s="793">
        <v>1512144.2916000001</v>
      </c>
      <c r="Y33" s="794">
        <v>3881119.7484000004</v>
      </c>
      <c r="Z33" s="795">
        <v>0</v>
      </c>
      <c r="AA33" s="1887">
        <v>3881119.7484000004</v>
      </c>
      <c r="AB33" s="2046"/>
      <c r="AC33" s="1888">
        <v>1708884.8063999999</v>
      </c>
      <c r="AD33" s="792">
        <v>0</v>
      </c>
      <c r="AE33" s="792">
        <v>0</v>
      </c>
      <c r="AF33" s="793">
        <v>736088.34960000007</v>
      </c>
      <c r="AG33" s="794">
        <v>2444973.156</v>
      </c>
      <c r="AH33" s="795">
        <v>0</v>
      </c>
      <c r="AI33" s="1887">
        <v>2444973.156</v>
      </c>
      <c r="AJ33" s="2046"/>
      <c r="AK33" s="1888">
        <v>2700918.6138073476</v>
      </c>
      <c r="AL33" s="792">
        <v>0</v>
      </c>
      <c r="AM33" s="792">
        <v>0</v>
      </c>
      <c r="AN33" s="793">
        <v>4218.3648000000003</v>
      </c>
      <c r="AO33" s="794">
        <v>2705136.9786073477</v>
      </c>
      <c r="AP33" s="795">
        <v>0</v>
      </c>
      <c r="AQ33" s="1887">
        <v>2705136.9786073477</v>
      </c>
      <c r="AR33" s="2046"/>
      <c r="AS33" s="1888">
        <v>2658758.5034249905</v>
      </c>
      <c r="AT33" s="792">
        <v>0</v>
      </c>
      <c r="AU33" s="792">
        <v>0</v>
      </c>
      <c r="AV33" s="793">
        <v>3320.3376000000003</v>
      </c>
      <c r="AW33" s="794">
        <v>2662078.8410249907</v>
      </c>
      <c r="AX33" s="795">
        <v>0</v>
      </c>
      <c r="AY33" s="782">
        <v>2662078.8410249907</v>
      </c>
    </row>
    <row r="34" spans="1:51" s="503" customFormat="1" ht="15.75" customHeight="1" x14ac:dyDescent="0.25">
      <c r="A34" s="2528"/>
      <c r="B34" s="2552"/>
      <c r="C34" s="1036" t="s">
        <v>854</v>
      </c>
      <c r="D34" s="1765"/>
      <c r="E34" s="384">
        <v>1255337.375302321</v>
      </c>
      <c r="F34" s="384">
        <v>1445976.4129999999</v>
      </c>
      <c r="G34" s="384">
        <v>312363</v>
      </c>
      <c r="H34" s="896">
        <v>375617.6781706675</v>
      </c>
      <c r="I34" s="905">
        <v>3393253.1744729886</v>
      </c>
      <c r="J34" s="385">
        <v>0</v>
      </c>
      <c r="K34" s="888">
        <v>3393253.1744729886</v>
      </c>
      <c r="L34" s="1765"/>
      <c r="M34" s="384">
        <v>808507.52500000002</v>
      </c>
      <c r="N34" s="384">
        <v>1454272.9639999999</v>
      </c>
      <c r="O34" s="384">
        <v>313648.99800000002</v>
      </c>
      <c r="P34" s="896">
        <v>403435.23100000003</v>
      </c>
      <c r="Q34" s="905">
        <v>2979864.7180000003</v>
      </c>
      <c r="R34" s="385">
        <v>0</v>
      </c>
      <c r="S34" s="888">
        <v>2979864.7180000003</v>
      </c>
      <c r="T34" s="1765"/>
      <c r="U34" s="384">
        <v>658048.73800000001</v>
      </c>
      <c r="V34" s="384">
        <v>0</v>
      </c>
      <c r="W34" s="384">
        <v>0</v>
      </c>
      <c r="X34" s="896">
        <v>420040.08100000001</v>
      </c>
      <c r="Y34" s="905">
        <v>1078088.8190000001</v>
      </c>
      <c r="Z34" s="385">
        <v>0</v>
      </c>
      <c r="AA34" s="888">
        <v>1078088.8190000001</v>
      </c>
      <c r="AB34" s="1765"/>
      <c r="AC34" s="384">
        <v>474690.22399999999</v>
      </c>
      <c r="AD34" s="384">
        <v>0</v>
      </c>
      <c r="AE34" s="384">
        <v>0</v>
      </c>
      <c r="AF34" s="896">
        <v>204468.986</v>
      </c>
      <c r="AG34" s="905">
        <v>679159.21</v>
      </c>
      <c r="AH34" s="385">
        <v>0</v>
      </c>
      <c r="AI34" s="888">
        <v>679159.21</v>
      </c>
      <c r="AJ34" s="1765"/>
      <c r="AK34" s="384">
        <v>750255.170502041</v>
      </c>
      <c r="AL34" s="384">
        <v>0</v>
      </c>
      <c r="AM34" s="384">
        <v>0</v>
      </c>
      <c r="AN34" s="896">
        <v>1171.768</v>
      </c>
      <c r="AO34" s="905">
        <v>751426.93850204104</v>
      </c>
      <c r="AP34" s="385">
        <v>0</v>
      </c>
      <c r="AQ34" s="888">
        <v>751426.93850204104</v>
      </c>
      <c r="AR34" s="1765"/>
      <c r="AS34" s="384">
        <v>738544.02872916404</v>
      </c>
      <c r="AT34" s="384">
        <v>0</v>
      </c>
      <c r="AU34" s="384">
        <v>0</v>
      </c>
      <c r="AV34" s="896">
        <v>922.31600000000003</v>
      </c>
      <c r="AW34" s="905">
        <v>739466.34472916403</v>
      </c>
      <c r="AX34" s="385">
        <v>0</v>
      </c>
      <c r="AY34" s="756">
        <v>739466.34472916403</v>
      </c>
    </row>
    <row r="35" spans="1:51" s="503" customFormat="1" ht="20.100000000000001" customHeight="1" x14ac:dyDescent="0.25">
      <c r="A35" s="2474" t="s">
        <v>862</v>
      </c>
      <c r="B35" s="2475"/>
      <c r="C35" s="2475"/>
      <c r="D35" s="2047"/>
      <c r="E35" s="942"/>
      <c r="F35" s="942"/>
      <c r="G35" s="942"/>
      <c r="H35" s="943"/>
      <c r="I35" s="944"/>
      <c r="J35" s="945"/>
      <c r="K35" s="1882"/>
      <c r="L35" s="2047"/>
      <c r="M35" s="942"/>
      <c r="N35" s="942"/>
      <c r="O35" s="942"/>
      <c r="P35" s="943"/>
      <c r="Q35" s="944"/>
      <c r="R35" s="945"/>
      <c r="S35" s="1882"/>
      <c r="T35" s="2047"/>
      <c r="U35" s="942"/>
      <c r="V35" s="942"/>
      <c r="W35" s="942"/>
      <c r="X35" s="943"/>
      <c r="Y35" s="944"/>
      <c r="Z35" s="945"/>
      <c r="AA35" s="1882"/>
      <c r="AB35" s="2047"/>
      <c r="AC35" s="942"/>
      <c r="AD35" s="942"/>
      <c r="AE35" s="942"/>
      <c r="AF35" s="943"/>
      <c r="AG35" s="944"/>
      <c r="AH35" s="945"/>
      <c r="AI35" s="1882"/>
      <c r="AJ35" s="2047"/>
      <c r="AK35" s="942"/>
      <c r="AL35" s="942"/>
      <c r="AM35" s="942"/>
      <c r="AN35" s="943"/>
      <c r="AO35" s="944"/>
      <c r="AP35" s="945"/>
      <c r="AQ35" s="1882"/>
      <c r="AR35" s="2047"/>
      <c r="AS35" s="942"/>
      <c r="AT35" s="942"/>
      <c r="AU35" s="942"/>
      <c r="AV35" s="943"/>
      <c r="AW35" s="944"/>
      <c r="AX35" s="945"/>
      <c r="AY35" s="946"/>
    </row>
    <row r="36" spans="1:51" s="503" customFormat="1" ht="15.75" customHeight="1" x14ac:dyDescent="0.25">
      <c r="A36" s="2511" t="s">
        <v>267</v>
      </c>
      <c r="B36" s="2553" t="s">
        <v>863</v>
      </c>
      <c r="C36" s="5" t="s">
        <v>847</v>
      </c>
      <c r="D36" s="1765"/>
      <c r="E36" s="384">
        <v>3537640.913708596</v>
      </c>
      <c r="F36" s="384">
        <v>6571381.7861165907</v>
      </c>
      <c r="G36" s="384">
        <v>1638078.4618807982</v>
      </c>
      <c r="H36" s="896">
        <v>1760903.8181101007</v>
      </c>
      <c r="I36" s="905">
        <v>13508004.979816085</v>
      </c>
      <c r="J36" s="385">
        <v>1164095.4835699999</v>
      </c>
      <c r="K36" s="888">
        <v>14672100.463386085</v>
      </c>
      <c r="L36" s="375"/>
      <c r="M36" s="150">
        <v>3841041</v>
      </c>
      <c r="N36" s="150">
        <v>8869283</v>
      </c>
      <c r="O36" s="150">
        <v>1411865</v>
      </c>
      <c r="P36" s="286">
        <v>1606680</v>
      </c>
      <c r="Q36" s="289">
        <v>15728869</v>
      </c>
      <c r="R36" s="151">
        <v>1100436.1962605999</v>
      </c>
      <c r="S36" s="171">
        <v>16829305.196260601</v>
      </c>
      <c r="T36" s="375"/>
      <c r="U36" s="135">
        <v>3450666.5572099998</v>
      </c>
      <c r="V36" s="135">
        <v>7769829.7776799994</v>
      </c>
      <c r="W36" s="135">
        <v>1093096.2244899999</v>
      </c>
      <c r="X36" s="258">
        <v>1921256.5494099997</v>
      </c>
      <c r="Y36" s="174">
        <v>14234849.108789999</v>
      </c>
      <c r="Z36" s="158">
        <v>1206216.8969060003</v>
      </c>
      <c r="AA36" s="167">
        <v>15441066.005695999</v>
      </c>
      <c r="AB36" s="375"/>
      <c r="AC36" s="135">
        <v>3347896.8809999996</v>
      </c>
      <c r="AD36" s="135">
        <v>6136020.9165499993</v>
      </c>
      <c r="AE36" s="135">
        <v>1040549.8374899999</v>
      </c>
      <c r="AF36" s="258">
        <v>1975476.918756</v>
      </c>
      <c r="AG36" s="174">
        <v>12499944.553795999</v>
      </c>
      <c r="AH36" s="158">
        <v>1190658.7274209999</v>
      </c>
      <c r="AI36" s="167">
        <v>13690603.281217</v>
      </c>
      <c r="AJ36" s="375"/>
      <c r="AK36" s="135">
        <v>3294625.5281007998</v>
      </c>
      <c r="AL36" s="135">
        <v>5630397.2223919993</v>
      </c>
      <c r="AM36" s="135">
        <v>1158699.41658</v>
      </c>
      <c r="AN36" s="258">
        <v>1855866.7848542</v>
      </c>
      <c r="AO36" s="174">
        <v>11939588.951926999</v>
      </c>
      <c r="AP36" s="158">
        <v>1170780.7880409998</v>
      </c>
      <c r="AQ36" s="167">
        <v>13110369.739967998</v>
      </c>
      <c r="AR36" s="1765"/>
      <c r="AS36" s="384">
        <v>3412907.9313440002</v>
      </c>
      <c r="AT36" s="384">
        <v>5522092.6666520005</v>
      </c>
      <c r="AU36" s="384">
        <v>1175583.4903289999</v>
      </c>
      <c r="AV36" s="896">
        <v>1851642.1499723999</v>
      </c>
      <c r="AW36" s="905">
        <v>11962226.238297399</v>
      </c>
      <c r="AX36" s="385">
        <v>1198544.5998470001</v>
      </c>
      <c r="AY36" s="756">
        <v>13160770.838144399</v>
      </c>
    </row>
    <row r="37" spans="1:51" s="503" customFormat="1" ht="15.75" customHeight="1" x14ac:dyDescent="0.25">
      <c r="A37" s="2549"/>
      <c r="B37" s="2550"/>
      <c r="C37" s="1070" t="s">
        <v>854</v>
      </c>
      <c r="D37" s="1765"/>
      <c r="E37" s="384">
        <v>982678.03158572118</v>
      </c>
      <c r="F37" s="384">
        <v>1825383.8294768308</v>
      </c>
      <c r="G37" s="384">
        <v>455021.79496688838</v>
      </c>
      <c r="H37" s="896">
        <v>489139.94947502797</v>
      </c>
      <c r="I37" s="905">
        <v>3752223.6055044676</v>
      </c>
      <c r="J37" s="385">
        <v>323359.8565472248</v>
      </c>
      <c r="K37" s="888">
        <v>4075583.4620516924</v>
      </c>
      <c r="L37" s="1765"/>
      <c r="M37" s="354"/>
      <c r="N37" s="354"/>
      <c r="O37" s="354"/>
      <c r="P37" s="1056"/>
      <c r="Q37" s="342"/>
      <c r="R37" s="326"/>
      <c r="S37" s="462"/>
      <c r="T37" s="1765"/>
      <c r="U37" s="354"/>
      <c r="V37" s="354"/>
      <c r="W37" s="354"/>
      <c r="X37" s="1056"/>
      <c r="Y37" s="342"/>
      <c r="Z37" s="326"/>
      <c r="AA37" s="462"/>
      <c r="AB37" s="1765"/>
      <c r="AC37" s="354"/>
      <c r="AD37" s="354"/>
      <c r="AE37" s="354"/>
      <c r="AF37" s="1056"/>
      <c r="AG37" s="342"/>
      <c r="AH37" s="326"/>
      <c r="AI37" s="462"/>
      <c r="AJ37" s="1765"/>
      <c r="AK37" s="354"/>
      <c r="AL37" s="354"/>
      <c r="AM37" s="354"/>
      <c r="AN37" s="1056"/>
      <c r="AO37" s="342"/>
      <c r="AP37" s="326"/>
      <c r="AQ37" s="462"/>
      <c r="AR37" s="1765"/>
      <c r="AS37" s="354"/>
      <c r="AT37" s="354"/>
      <c r="AU37" s="354"/>
      <c r="AV37" s="1056"/>
      <c r="AW37" s="342"/>
      <c r="AX37" s="326"/>
      <c r="AY37" s="463"/>
    </row>
    <row r="38" spans="1:51" s="503" customFormat="1" ht="15.75" customHeight="1" x14ac:dyDescent="0.25">
      <c r="A38" s="2549" t="s">
        <v>267</v>
      </c>
      <c r="B38" s="2550" t="s">
        <v>864</v>
      </c>
      <c r="C38" s="1070" t="s">
        <v>853</v>
      </c>
      <c r="D38" s="1765"/>
      <c r="E38" s="384">
        <v>4519214.5510883564</v>
      </c>
      <c r="F38" s="384">
        <v>5205515.0868000006</v>
      </c>
      <c r="G38" s="384">
        <v>1124506.8</v>
      </c>
      <c r="H38" s="896">
        <v>1352223.641414403</v>
      </c>
      <c r="I38" s="905">
        <v>12201460.07930276</v>
      </c>
      <c r="J38" s="2057">
        <v>7653.5999999999904</v>
      </c>
      <c r="K38" s="888">
        <v>12209113.679302759</v>
      </c>
      <c r="L38" s="375"/>
      <c r="M38" s="1721">
        <v>4026067</v>
      </c>
      <c r="N38" s="393">
        <v>5254952</v>
      </c>
      <c r="O38" s="150">
        <v>1129136</v>
      </c>
      <c r="P38" s="286">
        <v>1452367</v>
      </c>
      <c r="Q38" s="289">
        <v>11862522</v>
      </c>
      <c r="R38" s="151">
        <v>8245.1844000000001</v>
      </c>
      <c r="S38" s="171">
        <v>11870767.1844</v>
      </c>
      <c r="T38" s="375"/>
      <c r="U38" s="135">
        <v>4746888.3924000002</v>
      </c>
      <c r="V38" s="135">
        <v>5128790.6087999996</v>
      </c>
      <c r="W38" s="135">
        <v>1146868.7327999999</v>
      </c>
      <c r="X38" s="258">
        <v>1512144.2916000001</v>
      </c>
      <c r="Y38" s="174">
        <v>12534692.025599999</v>
      </c>
      <c r="Z38" s="158">
        <v>7580.0519999999988</v>
      </c>
      <c r="AA38" s="167">
        <v>12542272.077599999</v>
      </c>
      <c r="AB38" s="375"/>
      <c r="AC38" s="135">
        <v>4830789.9600000009</v>
      </c>
      <c r="AD38" s="135">
        <v>5089395.2544000009</v>
      </c>
      <c r="AE38" s="135">
        <v>1127575.5444</v>
      </c>
      <c r="AF38" s="258">
        <v>1532781.3023999999</v>
      </c>
      <c r="AG38" s="174">
        <v>12580542.0612</v>
      </c>
      <c r="AH38" s="158">
        <v>8054.5932000000012</v>
      </c>
      <c r="AI38" s="167">
        <v>12588596.6544</v>
      </c>
      <c r="AJ38" s="375"/>
      <c r="AK38" s="135">
        <v>4836387.6000000006</v>
      </c>
      <c r="AL38" s="135">
        <v>4786689.6000000006</v>
      </c>
      <c r="AM38" s="135">
        <v>1014822</v>
      </c>
      <c r="AN38" s="258">
        <v>1711789.2</v>
      </c>
      <c r="AO38" s="174">
        <v>12349688.4</v>
      </c>
      <c r="AP38" s="158">
        <v>9920.3688000000002</v>
      </c>
      <c r="AQ38" s="167">
        <v>12359608.7688</v>
      </c>
      <c r="AR38" s="1765"/>
      <c r="AS38" s="384">
        <v>4487676.5390298842</v>
      </c>
      <c r="AT38" s="384">
        <v>4841564.2884</v>
      </c>
      <c r="AU38" s="384">
        <v>1060596</v>
      </c>
      <c r="AV38" s="896">
        <v>1548586.8</v>
      </c>
      <c r="AW38" s="905">
        <v>11938423.627429884</v>
      </c>
      <c r="AX38" s="385">
        <v>10523.840399999999</v>
      </c>
      <c r="AY38" s="756">
        <v>11948947.467829883</v>
      </c>
    </row>
    <row r="39" spans="1:51" s="503" customFormat="1" ht="15.75" customHeight="1" x14ac:dyDescent="0.25">
      <c r="A39" s="2549"/>
      <c r="B39" s="2550"/>
      <c r="C39" s="1070" t="s">
        <v>854</v>
      </c>
      <c r="D39" s="1765"/>
      <c r="E39" s="384">
        <v>1255337.375302321</v>
      </c>
      <c r="F39" s="384">
        <v>1445976.4129999999</v>
      </c>
      <c r="G39" s="384">
        <v>312363</v>
      </c>
      <c r="H39" s="896">
        <v>375617.6781706675</v>
      </c>
      <c r="I39" s="905">
        <v>3389294.4664729885</v>
      </c>
      <c r="J39" s="385">
        <v>2126</v>
      </c>
      <c r="K39" s="888">
        <v>3391420.4664729885</v>
      </c>
      <c r="L39" s="375"/>
      <c r="M39" s="1721">
        <v>1118351.9820000001</v>
      </c>
      <c r="N39" s="393">
        <v>1459708.8689999999</v>
      </c>
      <c r="O39" s="150">
        <v>313648.99800000002</v>
      </c>
      <c r="P39" s="286">
        <v>403435.23100000003</v>
      </c>
      <c r="Q39" s="289">
        <v>3295145.08</v>
      </c>
      <c r="R39" s="151">
        <v>2290.3290000000002</v>
      </c>
      <c r="S39" s="171">
        <v>3297435.409</v>
      </c>
      <c r="T39" s="375"/>
      <c r="U39" s="135">
        <v>1318580.1089999999</v>
      </c>
      <c r="V39" s="135">
        <v>1424664.058</v>
      </c>
      <c r="W39" s="135">
        <v>318574.64799999999</v>
      </c>
      <c r="X39" s="258">
        <v>420040.08100000001</v>
      </c>
      <c r="Y39" s="174">
        <v>3481858.8959999997</v>
      </c>
      <c r="Z39" s="158">
        <v>2105.5699999999997</v>
      </c>
      <c r="AA39" s="167">
        <v>3483964.4659999995</v>
      </c>
      <c r="AB39" s="375"/>
      <c r="AC39" s="135">
        <v>1341886.1000000001</v>
      </c>
      <c r="AD39" s="135">
        <v>1413720.9040000001</v>
      </c>
      <c r="AE39" s="135">
        <v>313215.429</v>
      </c>
      <c r="AF39" s="258">
        <v>425772.58399999997</v>
      </c>
      <c r="AG39" s="174">
        <v>3494595.017</v>
      </c>
      <c r="AH39" s="158">
        <v>2237.3870000000002</v>
      </c>
      <c r="AI39" s="167">
        <v>3496832.4040000001</v>
      </c>
      <c r="AJ39" s="375"/>
      <c r="AK39" s="135">
        <v>1343441</v>
      </c>
      <c r="AL39" s="135">
        <v>1329636</v>
      </c>
      <c r="AM39" s="135">
        <v>281895</v>
      </c>
      <c r="AN39" s="258">
        <v>475497</v>
      </c>
      <c r="AO39" s="174">
        <v>3430469</v>
      </c>
      <c r="AP39" s="158">
        <v>2755.6579999999999</v>
      </c>
      <c r="AQ39" s="167">
        <v>3433224.6579999998</v>
      </c>
      <c r="AR39" s="1765"/>
      <c r="AS39" s="384">
        <v>1246576.8163971901</v>
      </c>
      <c r="AT39" s="384">
        <v>1344878.969</v>
      </c>
      <c r="AU39" s="384">
        <v>294610</v>
      </c>
      <c r="AV39" s="896">
        <v>430163</v>
      </c>
      <c r="AW39" s="905">
        <v>3316228.7853971901</v>
      </c>
      <c r="AX39" s="385">
        <v>2923.2889999999998</v>
      </c>
      <c r="AY39" s="756">
        <v>3319152.07439719</v>
      </c>
    </row>
    <row r="40" spans="1:51" s="503" customFormat="1" ht="28.5" customHeight="1" x14ac:dyDescent="0.25">
      <c r="A40" s="775"/>
      <c r="B40" s="2062" t="s">
        <v>865</v>
      </c>
      <c r="C40" s="777" t="s">
        <v>866</v>
      </c>
      <c r="D40" s="2063"/>
      <c r="E40" s="2084">
        <v>1</v>
      </c>
      <c r="F40" s="2084">
        <v>1</v>
      </c>
      <c r="G40" s="2084">
        <v>1</v>
      </c>
      <c r="H40" s="2085">
        <v>1</v>
      </c>
      <c r="I40" s="2086">
        <v>1</v>
      </c>
      <c r="J40" s="2087">
        <v>0</v>
      </c>
      <c r="K40" s="2088">
        <v>0.99937312402840717</v>
      </c>
      <c r="L40" s="2089"/>
      <c r="M40" s="2291">
        <v>0.72294549302278599</v>
      </c>
      <c r="N40" s="2084">
        <v>0.99627603482074889</v>
      </c>
      <c r="O40" s="2084">
        <v>1</v>
      </c>
      <c r="P40" s="2085">
        <v>1</v>
      </c>
      <c r="Q40" s="2086">
        <v>0.90431973271416632</v>
      </c>
      <c r="R40" s="2090">
        <v>0</v>
      </c>
      <c r="S40" s="2091">
        <v>0.90369161132520626</v>
      </c>
      <c r="T40" s="2089"/>
      <c r="U40" s="2084">
        <v>0.49905859606744607</v>
      </c>
      <c r="V40" s="2084">
        <v>0</v>
      </c>
      <c r="W40" s="2084">
        <v>0</v>
      </c>
      <c r="X40" s="2085">
        <v>1</v>
      </c>
      <c r="Y40" s="2086">
        <v>0.30963024384432153</v>
      </c>
      <c r="Z40" s="2090">
        <v>0</v>
      </c>
      <c r="AA40" s="2091">
        <v>0.30944311560036453</v>
      </c>
      <c r="AB40" s="2089"/>
      <c r="AC40" s="2084">
        <v>0.35374852157720388</v>
      </c>
      <c r="AD40" s="2084">
        <v>0</v>
      </c>
      <c r="AE40" s="2084">
        <v>0</v>
      </c>
      <c r="AF40" s="2085">
        <v>0.48023051197678812</v>
      </c>
      <c r="AG40" s="2086">
        <v>0.19434561278091583</v>
      </c>
      <c r="AH40" s="2090">
        <v>0</v>
      </c>
      <c r="AI40" s="2091">
        <v>0.1942212641426895</v>
      </c>
      <c r="AJ40" s="2089"/>
      <c r="AK40" s="2084">
        <v>0.55845784854120206</v>
      </c>
      <c r="AL40" s="2084">
        <v>0</v>
      </c>
      <c r="AM40" s="2084">
        <v>0</v>
      </c>
      <c r="AN40" s="2085">
        <v>2.4643015623652727E-3</v>
      </c>
      <c r="AO40" s="2086">
        <v>0.21904495813897198</v>
      </c>
      <c r="AP40" s="2090">
        <v>0</v>
      </c>
      <c r="AQ40" s="2091">
        <v>0.21886914296478907</v>
      </c>
      <c r="AR40" s="2089"/>
      <c r="AS40" s="2084">
        <v>0.59245769616001398</v>
      </c>
      <c r="AT40" s="2084">
        <v>0</v>
      </c>
      <c r="AU40" s="2084">
        <v>0</v>
      </c>
      <c r="AV40" s="2085">
        <v>2.1441081636495935E-3</v>
      </c>
      <c r="AW40" s="2086">
        <v>0.22298411616995747</v>
      </c>
      <c r="AX40" s="2090">
        <v>0</v>
      </c>
      <c r="AY40" s="2092">
        <v>0.22278772655014994</v>
      </c>
    </row>
    <row r="41" spans="1:51" s="503" customFormat="1" ht="15.6" customHeight="1" x14ac:dyDescent="0.25">
      <c r="A41" s="2511" t="s">
        <v>267</v>
      </c>
      <c r="B41" s="2553" t="s">
        <v>867</v>
      </c>
      <c r="C41" s="1085" t="s">
        <v>853</v>
      </c>
      <c r="D41" s="1765"/>
      <c r="E41" s="384">
        <v>8056855.4647969529</v>
      </c>
      <c r="F41" s="384">
        <v>11776896.87291659</v>
      </c>
      <c r="G41" s="384">
        <v>2762585.2618807983</v>
      </c>
      <c r="H41" s="896">
        <v>3113127.4595245039</v>
      </c>
      <c r="I41" s="905">
        <v>25723716.407918844</v>
      </c>
      <c r="J41" s="385">
        <v>1171749.08357</v>
      </c>
      <c r="K41" s="888">
        <v>26895465.491488844</v>
      </c>
      <c r="L41" s="1765"/>
      <c r="M41" s="1721">
        <v>7867108</v>
      </c>
      <c r="N41" s="150">
        <v>14124235</v>
      </c>
      <c r="O41" s="150">
        <v>2541001</v>
      </c>
      <c r="P41" s="286">
        <v>3059047</v>
      </c>
      <c r="Q41" s="289">
        <v>27591391</v>
      </c>
      <c r="R41" s="151">
        <v>1108681.3806605998</v>
      </c>
      <c r="S41" s="888">
        <v>28700072.380660601</v>
      </c>
      <c r="T41" s="1765"/>
      <c r="U41" s="393">
        <v>8197554.9496100005</v>
      </c>
      <c r="V41" s="150">
        <v>12898620.38648</v>
      </c>
      <c r="W41" s="150">
        <v>2239964.9572899998</v>
      </c>
      <c r="X41" s="286">
        <v>3433400.8410099996</v>
      </c>
      <c r="Y41" s="289">
        <v>26769541.134389997</v>
      </c>
      <c r="Z41" s="151">
        <v>1213796.9489060002</v>
      </c>
      <c r="AA41" s="888">
        <v>27983338.083295997</v>
      </c>
      <c r="AB41" s="1765"/>
      <c r="AC41" s="393">
        <v>8178686.841</v>
      </c>
      <c r="AD41" s="150">
        <v>11225416.170949999</v>
      </c>
      <c r="AE41" s="150">
        <v>2168125.3818899998</v>
      </c>
      <c r="AF41" s="286">
        <v>3508258.2211560002</v>
      </c>
      <c r="AG41" s="289">
        <v>25080486.614996001</v>
      </c>
      <c r="AH41" s="151">
        <v>1198713.3206209999</v>
      </c>
      <c r="AI41" s="888">
        <v>26279199.935617</v>
      </c>
      <c r="AJ41" s="1765"/>
      <c r="AK41" s="393">
        <v>8131013.1281008003</v>
      </c>
      <c r="AL41" s="150">
        <v>10417086.822392</v>
      </c>
      <c r="AM41" s="150">
        <v>2173521.41658</v>
      </c>
      <c r="AN41" s="286">
        <v>3567655.9848541999</v>
      </c>
      <c r="AO41" s="289">
        <v>24289277.351926997</v>
      </c>
      <c r="AP41" s="151">
        <v>1180701.1568409998</v>
      </c>
      <c r="AQ41" s="888">
        <v>25469978.508768</v>
      </c>
      <c r="AR41" s="1765"/>
      <c r="AS41" s="393">
        <v>7900584.4703738838</v>
      </c>
      <c r="AT41" s="150">
        <v>10363656.955052</v>
      </c>
      <c r="AU41" s="150">
        <v>2236179.4903290002</v>
      </c>
      <c r="AV41" s="286">
        <v>3400228.9499724</v>
      </c>
      <c r="AW41" s="289">
        <v>23900649.865727283</v>
      </c>
      <c r="AX41" s="151">
        <v>1209068.4402470002</v>
      </c>
      <c r="AY41" s="756">
        <v>25109718.305974282</v>
      </c>
    </row>
    <row r="42" spans="1:51" s="503" customFormat="1" x14ac:dyDescent="0.25">
      <c r="A42" s="2549"/>
      <c r="B42" s="2550"/>
      <c r="C42" s="1070" t="s">
        <v>854</v>
      </c>
      <c r="D42" s="1765"/>
      <c r="E42" s="384">
        <v>2238015.4068880421</v>
      </c>
      <c r="F42" s="384">
        <v>3271360.2424768307</v>
      </c>
      <c r="G42" s="384">
        <v>767384.79496688838</v>
      </c>
      <c r="H42" s="896">
        <v>864757.62764569547</v>
      </c>
      <c r="I42" s="905">
        <v>7145476.7799774557</v>
      </c>
      <c r="J42" s="385">
        <v>325485.8565472248</v>
      </c>
      <c r="K42" s="888">
        <v>7470962.636524681</v>
      </c>
      <c r="L42" s="1765"/>
      <c r="M42" s="354"/>
      <c r="N42" s="354"/>
      <c r="O42" s="354"/>
      <c r="P42" s="1056"/>
      <c r="Q42" s="342"/>
      <c r="R42" s="326"/>
      <c r="S42" s="462"/>
      <c r="T42" s="1765"/>
      <c r="U42" s="354"/>
      <c r="V42" s="354"/>
      <c r="W42" s="354"/>
      <c r="X42" s="1056"/>
      <c r="Y42" s="342"/>
      <c r="Z42" s="326"/>
      <c r="AA42" s="462"/>
      <c r="AB42" s="1765"/>
      <c r="AC42" s="354"/>
      <c r="AD42" s="354"/>
      <c r="AE42" s="354"/>
      <c r="AF42" s="1056"/>
      <c r="AG42" s="342"/>
      <c r="AH42" s="326"/>
      <c r="AI42" s="462"/>
      <c r="AJ42" s="1765"/>
      <c r="AK42" s="354"/>
      <c r="AL42" s="354"/>
      <c r="AM42" s="354"/>
      <c r="AN42" s="1056"/>
      <c r="AO42" s="342"/>
      <c r="AP42" s="326"/>
      <c r="AQ42" s="462"/>
      <c r="AR42" s="1765"/>
      <c r="AS42" s="354"/>
      <c r="AT42" s="354"/>
      <c r="AU42" s="354"/>
      <c r="AV42" s="1056"/>
      <c r="AW42" s="342"/>
      <c r="AX42" s="326"/>
      <c r="AY42" s="463"/>
    </row>
    <row r="43" spans="1:51" s="503" customFormat="1" ht="31.5" x14ac:dyDescent="0.25">
      <c r="A43" s="937"/>
      <c r="B43" s="503" t="s">
        <v>868</v>
      </c>
      <c r="C43" s="503" t="s">
        <v>527</v>
      </c>
      <c r="D43" s="1765"/>
      <c r="E43" s="1683">
        <v>0.56091543044731151</v>
      </c>
      <c r="F43" s="1683">
        <v>0.44201075571708182</v>
      </c>
      <c r="G43" s="1683">
        <v>0.40704872190421498</v>
      </c>
      <c r="H43" s="1764">
        <v>0.43436179822233828</v>
      </c>
      <c r="I43" s="1524">
        <v>0.47488128209741304</v>
      </c>
      <c r="J43" s="1543">
        <v>0</v>
      </c>
      <c r="K43" s="1890">
        <v>0.45419222924282387</v>
      </c>
      <c r="L43" s="1765"/>
      <c r="M43" s="386"/>
      <c r="N43" s="386"/>
      <c r="O43" s="386"/>
      <c r="P43" s="1971"/>
      <c r="Q43" s="1065"/>
      <c r="R43" s="2108"/>
      <c r="S43" s="462"/>
      <c r="T43" s="1765"/>
      <c r="U43" s="386"/>
      <c r="V43" s="386"/>
      <c r="W43" s="386"/>
      <c r="X43" s="1971"/>
      <c r="Y43" s="1065"/>
      <c r="Z43" s="2108"/>
      <c r="AA43" s="462"/>
      <c r="AB43" s="1765"/>
      <c r="AC43" s="386"/>
      <c r="AD43" s="386"/>
      <c r="AE43" s="386"/>
      <c r="AF43" s="1971"/>
      <c r="AG43" s="1065"/>
      <c r="AH43" s="2108"/>
      <c r="AI43" s="462"/>
      <c r="AJ43" s="1765"/>
      <c r="AK43" s="386"/>
      <c r="AL43" s="386"/>
      <c r="AM43" s="386"/>
      <c r="AN43" s="1971"/>
      <c r="AO43" s="1065"/>
      <c r="AP43" s="2108"/>
      <c r="AQ43" s="462"/>
      <c r="AR43" s="1765"/>
      <c r="AS43" s="386"/>
      <c r="AT43" s="386"/>
      <c r="AU43" s="386"/>
      <c r="AV43" s="1971"/>
      <c r="AW43" s="1065"/>
      <c r="AX43" s="2108"/>
      <c r="AY43" s="463"/>
    </row>
    <row r="44" spans="1:51" s="503" customFormat="1" ht="24" customHeight="1" x14ac:dyDescent="0.25">
      <c r="A44" s="2463" t="s">
        <v>272</v>
      </c>
      <c r="B44" s="2472"/>
      <c r="C44" s="2472"/>
      <c r="D44" s="2048"/>
      <c r="E44" s="947"/>
      <c r="F44" s="947"/>
      <c r="G44" s="947"/>
      <c r="H44" s="948"/>
      <c r="I44" s="2058"/>
      <c r="J44" s="950"/>
      <c r="K44" s="1883"/>
      <c r="L44" s="2048"/>
      <c r="M44" s="947"/>
      <c r="N44" s="947"/>
      <c r="O44" s="947"/>
      <c r="P44" s="948"/>
      <c r="Q44" s="949"/>
      <c r="R44" s="950"/>
      <c r="S44" s="1883"/>
      <c r="T44" s="2048"/>
      <c r="U44" s="947"/>
      <c r="V44" s="947"/>
      <c r="W44" s="947"/>
      <c r="X44" s="948"/>
      <c r="Y44" s="949"/>
      <c r="Z44" s="950"/>
      <c r="AA44" s="1883"/>
      <c r="AB44" s="2048"/>
      <c r="AC44" s="947"/>
      <c r="AD44" s="947"/>
      <c r="AE44" s="947"/>
      <c r="AF44" s="948"/>
      <c r="AG44" s="949"/>
      <c r="AH44" s="950"/>
      <c r="AI44" s="1883"/>
      <c r="AJ44" s="2048"/>
      <c r="AK44" s="947"/>
      <c r="AL44" s="947"/>
      <c r="AM44" s="947"/>
      <c r="AN44" s="948"/>
      <c r="AO44" s="949"/>
      <c r="AP44" s="950"/>
      <c r="AQ44" s="1883"/>
      <c r="AR44" s="2048"/>
      <c r="AS44" s="947"/>
      <c r="AT44" s="947"/>
      <c r="AU44" s="947"/>
      <c r="AV44" s="948"/>
      <c r="AW44" s="949"/>
      <c r="AX44" s="950"/>
      <c r="AY44" s="951"/>
    </row>
    <row r="45" spans="1:51" s="503" customFormat="1" ht="18" x14ac:dyDescent="0.25">
      <c r="A45" s="2511" t="s">
        <v>271</v>
      </c>
      <c r="B45" s="2508" t="s">
        <v>869</v>
      </c>
      <c r="C45" s="1256" t="s">
        <v>870</v>
      </c>
      <c r="D45" s="1765"/>
      <c r="E45" s="384">
        <v>11.778410475690498</v>
      </c>
      <c r="F45" s="384">
        <v>27.157536259609657</v>
      </c>
      <c r="G45" s="384">
        <v>21.047103337925314</v>
      </c>
      <c r="H45" s="896">
        <v>21.762362432397381</v>
      </c>
      <c r="I45" s="905">
        <v>19.267792742337907</v>
      </c>
      <c r="J45" s="590"/>
      <c r="K45" s="309"/>
      <c r="L45" s="1765"/>
      <c r="M45" s="354"/>
      <c r="N45" s="354"/>
      <c r="O45" s="354"/>
      <c r="P45" s="1056"/>
      <c r="Q45" s="1490"/>
      <c r="R45" s="2023"/>
      <c r="S45" s="309"/>
      <c r="T45" s="1765"/>
      <c r="U45" s="354"/>
      <c r="V45" s="354"/>
      <c r="W45" s="354"/>
      <c r="X45" s="1056"/>
      <c r="Y45" s="1490"/>
      <c r="Z45" s="2023"/>
      <c r="AA45" s="309"/>
      <c r="AB45" s="1765"/>
      <c r="AC45" s="354"/>
      <c r="AD45" s="354"/>
      <c r="AE45" s="354"/>
      <c r="AF45" s="1056"/>
      <c r="AG45" s="1490"/>
      <c r="AH45" s="2023"/>
      <c r="AI45" s="309"/>
      <c r="AJ45" s="1765"/>
      <c r="AK45" s="354"/>
      <c r="AL45" s="354"/>
      <c r="AM45" s="354"/>
      <c r="AN45" s="1056"/>
      <c r="AO45" s="1490"/>
      <c r="AP45" s="2023"/>
      <c r="AQ45" s="309"/>
      <c r="AR45" s="1765"/>
      <c r="AS45" s="354"/>
      <c r="AT45" s="354"/>
      <c r="AU45" s="354"/>
      <c r="AV45" s="1056"/>
      <c r="AW45" s="1490"/>
      <c r="AX45" s="2023"/>
      <c r="AY45" s="63"/>
    </row>
    <row r="46" spans="1:51" s="503" customFormat="1" ht="18" x14ac:dyDescent="0.25">
      <c r="A46" s="2549"/>
      <c r="B46" s="2509"/>
      <c r="C46" s="1102" t="s">
        <v>871</v>
      </c>
      <c r="D46" s="1765"/>
      <c r="E46" s="384">
        <v>3.271780687691805</v>
      </c>
      <c r="F46" s="384">
        <v>7.5437600721137938</v>
      </c>
      <c r="G46" s="384">
        <v>5.8464175938681429</v>
      </c>
      <c r="H46" s="896">
        <v>6.0451006756659398</v>
      </c>
      <c r="I46" s="905">
        <v>5.352164650649418</v>
      </c>
      <c r="J46" s="590"/>
      <c r="K46" s="309"/>
      <c r="L46" s="1765"/>
      <c r="M46" s="354"/>
      <c r="N46" s="354"/>
      <c r="O46" s="354"/>
      <c r="P46" s="1056"/>
      <c r="Q46" s="1490"/>
      <c r="R46" s="2023"/>
      <c r="S46" s="309"/>
      <c r="T46" s="1765"/>
      <c r="U46" s="354"/>
      <c r="V46" s="354"/>
      <c r="W46" s="354"/>
      <c r="X46" s="1056"/>
      <c r="Y46" s="1490"/>
      <c r="Z46" s="2023"/>
      <c r="AA46" s="309"/>
      <c r="AB46" s="1765"/>
      <c r="AC46" s="354"/>
      <c r="AD46" s="354"/>
      <c r="AE46" s="354"/>
      <c r="AF46" s="1056"/>
      <c r="AG46" s="1490"/>
      <c r="AH46" s="2023"/>
      <c r="AI46" s="309"/>
      <c r="AJ46" s="1765"/>
      <c r="AK46" s="354"/>
      <c r="AL46" s="354"/>
      <c r="AM46" s="354"/>
      <c r="AN46" s="1056"/>
      <c r="AO46" s="1490"/>
      <c r="AP46" s="2023"/>
      <c r="AQ46" s="309"/>
      <c r="AR46" s="1765"/>
      <c r="AS46" s="354"/>
      <c r="AT46" s="354"/>
      <c r="AU46" s="354"/>
      <c r="AV46" s="1056"/>
      <c r="AW46" s="1490"/>
      <c r="AX46" s="2023"/>
      <c r="AY46" s="63"/>
    </row>
    <row r="47" spans="1:51" s="503" customFormat="1" ht="18" x14ac:dyDescent="0.25">
      <c r="A47" s="2549" t="s">
        <v>271</v>
      </c>
      <c r="B47" s="2509" t="s">
        <v>872</v>
      </c>
      <c r="C47" s="1102" t="s">
        <v>870</v>
      </c>
      <c r="D47" s="1765"/>
      <c r="E47" s="384">
        <v>15.046514134367184</v>
      </c>
      <c r="F47" s="384">
        <v>21.512821704924743</v>
      </c>
      <c r="G47" s="384">
        <v>14.448398763893881</v>
      </c>
      <c r="H47" s="896">
        <v>16.711634486487569</v>
      </c>
      <c r="I47" s="905">
        <v>17.404139568589077</v>
      </c>
      <c r="J47" s="355"/>
      <c r="K47" s="309"/>
      <c r="L47" s="375"/>
      <c r="M47" s="1721">
        <v>14.640243636363637</v>
      </c>
      <c r="N47" s="393">
        <v>21.232129292929294</v>
      </c>
      <c r="O47" s="393">
        <v>14.256767676767677</v>
      </c>
      <c r="P47" s="1719">
        <v>16.318730337078652</v>
      </c>
      <c r="Q47" s="289">
        <v>17.174637324453453</v>
      </c>
      <c r="R47" s="2054">
        <v>1.1599539123828815E-3</v>
      </c>
      <c r="S47" s="1930"/>
      <c r="T47" s="375"/>
      <c r="U47" s="135">
        <v>14.619305181398214</v>
      </c>
      <c r="V47" s="135">
        <v>18.707972310049243</v>
      </c>
      <c r="W47" s="135">
        <v>14.591205251908395</v>
      </c>
      <c r="X47" s="258">
        <v>17.183457859090911</v>
      </c>
      <c r="Y47" s="174">
        <v>16.374955460510144</v>
      </c>
      <c r="Z47" s="874">
        <v>1.1310134288272156E-3</v>
      </c>
      <c r="AA47" s="309"/>
      <c r="AB47" s="375"/>
      <c r="AC47" s="135">
        <v>13.433787430478311</v>
      </c>
      <c r="AD47" s="135">
        <v>20.621536687196112</v>
      </c>
      <c r="AE47" s="135">
        <v>14.219111530895335</v>
      </c>
      <c r="AF47" s="258">
        <v>15.900220979253112</v>
      </c>
      <c r="AG47" s="174">
        <v>16.08559271346375</v>
      </c>
      <c r="AH47" s="874">
        <v>1.2499368715083801E-3</v>
      </c>
      <c r="AI47" s="309"/>
      <c r="AJ47" s="375"/>
      <c r="AK47" s="135">
        <v>13.310181638044916</v>
      </c>
      <c r="AL47" s="135">
        <v>17.305457700650763</v>
      </c>
      <c r="AM47" s="135">
        <v>14.114353268428372</v>
      </c>
      <c r="AN47" s="258">
        <v>14.744093023255813</v>
      </c>
      <c r="AO47" s="174">
        <v>14.915803178897532</v>
      </c>
      <c r="AP47" s="874">
        <v>1.5185012704729834E-3</v>
      </c>
      <c r="AQ47" s="309"/>
      <c r="AR47" s="375"/>
      <c r="AS47" s="135">
        <v>12.542416263359096</v>
      </c>
      <c r="AT47" s="135">
        <v>19.522436646774192</v>
      </c>
      <c r="AU47" s="135">
        <v>14.689695290858726</v>
      </c>
      <c r="AV47" s="258">
        <v>16.369839323467232</v>
      </c>
      <c r="AW47" s="174">
        <v>15.452269774048517</v>
      </c>
      <c r="AX47" s="874">
        <v>1.735175663643858E-3</v>
      </c>
      <c r="AY47" s="63"/>
    </row>
    <row r="48" spans="1:51" s="503" customFormat="1" ht="18" x14ac:dyDescent="0.25">
      <c r="A48" s="2549"/>
      <c r="B48" s="2509"/>
      <c r="C48" s="1102" t="s">
        <v>871</v>
      </c>
      <c r="D48" s="1765"/>
      <c r="E48" s="384">
        <v>4.1795872595464401</v>
      </c>
      <c r="F48" s="384">
        <v>5.9757838069235394</v>
      </c>
      <c r="G48" s="384">
        <v>4.0134441010816335</v>
      </c>
      <c r="H48" s="896">
        <v>4.6421206906909909</v>
      </c>
      <c r="I48" s="905">
        <v>4.8344832134969646</v>
      </c>
      <c r="J48" s="355"/>
      <c r="K48" s="309"/>
      <c r="L48" s="375"/>
      <c r="M48" s="1690">
        <v>4.0659999999999998</v>
      </c>
      <c r="N48" s="2051">
        <v>5.8979999999999997</v>
      </c>
      <c r="O48" s="2051">
        <v>3.9590000000000001</v>
      </c>
      <c r="P48" s="2053">
        <v>4.5380000000000003</v>
      </c>
      <c r="Q48" s="2055">
        <v>4.7707327059504854</v>
      </c>
      <c r="R48" s="2056">
        <v>3.2221848621271802E-4</v>
      </c>
      <c r="S48" s="1930"/>
      <c r="T48" s="375"/>
      <c r="U48" s="402">
        <v>4.0608555735205796</v>
      </c>
      <c r="V48" s="402">
        <v>5.1960524687980998</v>
      </c>
      <c r="W48" s="402">
        <v>4.0541441588190397</v>
      </c>
      <c r="X48" s="2052">
        <v>4.7731827386363639</v>
      </c>
      <c r="Y48" s="301">
        <v>4.5485987390305951</v>
      </c>
      <c r="Z48" s="873">
        <v>3.1417039689644877E-4</v>
      </c>
      <c r="AA48" s="309"/>
      <c r="AB48" s="375"/>
      <c r="AC48" s="402">
        <v>3.7316076195773098</v>
      </c>
      <c r="AD48" s="402">
        <v>5.7282046353322498</v>
      </c>
      <c r="AE48" s="402">
        <v>3.9497532030264799</v>
      </c>
      <c r="AF48" s="2052">
        <v>4.416728049792531</v>
      </c>
      <c r="AG48" s="301">
        <v>4.4682201981843743</v>
      </c>
      <c r="AH48" s="873">
        <v>3.4720468653010554E-4</v>
      </c>
      <c r="AI48" s="309"/>
      <c r="AJ48" s="375"/>
      <c r="AK48" s="402">
        <v>3.6972726772347002</v>
      </c>
      <c r="AL48" s="402">
        <v>4.8070715835140998</v>
      </c>
      <c r="AM48" s="402">
        <v>3.9206536856745502</v>
      </c>
      <c r="AN48" s="2052">
        <v>4.0955813953488374</v>
      </c>
      <c r="AO48" s="301">
        <v>4.14327866080487</v>
      </c>
      <c r="AP48" s="873">
        <v>4.2180590846471755E-4</v>
      </c>
      <c r="AQ48" s="309"/>
      <c r="AR48" s="375"/>
      <c r="AS48" s="402">
        <v>3.4840045175997498</v>
      </c>
      <c r="AT48" s="402">
        <v>5.4228990685483902</v>
      </c>
      <c r="AU48" s="402">
        <v>4.08047091412742</v>
      </c>
      <c r="AV48" s="2052">
        <v>4.5471775898520086</v>
      </c>
      <c r="AW48" s="301">
        <v>4.2922971594579211</v>
      </c>
      <c r="AX48" s="873">
        <v>4.8199323990107167E-4</v>
      </c>
      <c r="AY48" s="63"/>
    </row>
    <row r="49" spans="1:51" s="503" customFormat="1" ht="18" x14ac:dyDescent="0.25">
      <c r="A49" s="35" t="s">
        <v>271</v>
      </c>
      <c r="B49" s="6" t="s">
        <v>873</v>
      </c>
      <c r="C49" s="6" t="s">
        <v>870</v>
      </c>
      <c r="D49" s="1765"/>
      <c r="E49" s="384">
        <v>26.824924610057682</v>
      </c>
      <c r="F49" s="384">
        <v>48.670357964534404</v>
      </c>
      <c r="G49" s="384">
        <v>35.495502101819199</v>
      </c>
      <c r="H49" s="896">
        <v>38.47399691888495</v>
      </c>
      <c r="I49" s="905">
        <v>36.671932310926984</v>
      </c>
      <c r="J49" s="355"/>
      <c r="K49" s="309"/>
      <c r="L49" s="1765"/>
      <c r="M49" s="384">
        <v>28.607665454545455</v>
      </c>
      <c r="N49" s="384">
        <v>57.067616161616165</v>
      </c>
      <c r="O49" s="384">
        <v>32.08334595959596</v>
      </c>
      <c r="P49" s="896">
        <v>34.371314606741571</v>
      </c>
      <c r="Q49" s="905">
        <v>39.946997249167509</v>
      </c>
      <c r="R49" s="1763">
        <v>0.15597217026259808</v>
      </c>
      <c r="S49" s="309"/>
      <c r="T49" s="1765"/>
      <c r="U49" s="384">
        <v>25.246550506960272</v>
      </c>
      <c r="V49" s="384">
        <v>47.049499859492975</v>
      </c>
      <c r="W49" s="384">
        <v>28.498281899363864</v>
      </c>
      <c r="X49" s="896">
        <v>39.015918647840905</v>
      </c>
      <c r="Y49" s="905">
        <v>34.970946464314736</v>
      </c>
      <c r="Z49" s="1763">
        <v>0.18110966113190097</v>
      </c>
      <c r="AA49" s="309"/>
      <c r="AB49" s="1765"/>
      <c r="AC49" s="384">
        <v>22.743845497775308</v>
      </c>
      <c r="AD49" s="384">
        <v>45.483858067058343</v>
      </c>
      <c r="AE49" s="384">
        <v>27.340799267213114</v>
      </c>
      <c r="AF49" s="896">
        <v>36.392720136473031</v>
      </c>
      <c r="AG49" s="905">
        <v>32.068132738775091</v>
      </c>
      <c r="AH49" s="1763">
        <v>0.18602006837693977</v>
      </c>
      <c r="AI49" s="309"/>
      <c r="AJ49" s="1765"/>
      <c r="AK49" s="384">
        <v>22.377292844839278</v>
      </c>
      <c r="AL49" s="384">
        <v>37.66119603178597</v>
      </c>
      <c r="AM49" s="384">
        <v>30.229783262586924</v>
      </c>
      <c r="AN49" s="896">
        <v>30.729164382895778</v>
      </c>
      <c r="AO49" s="905">
        <v>29.336293241131212</v>
      </c>
      <c r="AP49" s="1763">
        <v>0.18072878567901421</v>
      </c>
      <c r="AQ49" s="309"/>
      <c r="AR49" s="1765"/>
      <c r="AS49" s="384">
        <v>22.081007463314375</v>
      </c>
      <c r="AT49" s="384">
        <v>41.788939334887097</v>
      </c>
      <c r="AU49" s="384">
        <v>30.972015101509697</v>
      </c>
      <c r="AV49" s="896">
        <v>35.943223572646936</v>
      </c>
      <c r="AW49" s="905">
        <v>30.935348001200211</v>
      </c>
      <c r="AX49" s="1763">
        <v>0.19935176261286069</v>
      </c>
      <c r="AY49" s="63"/>
    </row>
    <row r="50" spans="1:51" s="503" customFormat="1" ht="24" customHeight="1" x14ac:dyDescent="0.25">
      <c r="A50" s="2463" t="s">
        <v>874</v>
      </c>
      <c r="B50" s="2472"/>
      <c r="C50" s="2472"/>
      <c r="D50" s="2048"/>
      <c r="E50" s="947"/>
      <c r="F50" s="947"/>
      <c r="G50" s="947"/>
      <c r="H50" s="948"/>
      <c r="I50" s="949"/>
      <c r="J50" s="950"/>
      <c r="K50" s="1883"/>
      <c r="L50" s="2048"/>
      <c r="M50" s="947"/>
      <c r="N50" s="947"/>
      <c r="O50" s="947"/>
      <c r="P50" s="948"/>
      <c r="Q50" s="949"/>
      <c r="R50" s="950"/>
      <c r="S50" s="1883"/>
      <c r="T50" s="2048"/>
      <c r="U50" s="947"/>
      <c r="V50" s="947"/>
      <c r="W50" s="947"/>
      <c r="X50" s="948"/>
      <c r="Y50" s="949"/>
      <c r="Z50" s="950"/>
      <c r="AA50" s="1883"/>
      <c r="AB50" s="2048"/>
      <c r="AC50" s="947"/>
      <c r="AD50" s="947"/>
      <c r="AE50" s="947"/>
      <c r="AF50" s="948"/>
      <c r="AG50" s="949"/>
      <c r="AH50" s="950"/>
      <c r="AI50" s="1883"/>
      <c r="AJ50" s="2048"/>
      <c r="AK50" s="947"/>
      <c r="AL50" s="947"/>
      <c r="AM50" s="947"/>
      <c r="AN50" s="948"/>
      <c r="AO50" s="949"/>
      <c r="AP50" s="950"/>
      <c r="AQ50" s="1883"/>
      <c r="AR50" s="2048"/>
      <c r="AS50" s="947"/>
      <c r="AT50" s="947"/>
      <c r="AU50" s="947"/>
      <c r="AV50" s="948"/>
      <c r="AW50" s="949"/>
      <c r="AX50" s="950"/>
      <c r="AY50" s="951"/>
    </row>
    <row r="51" spans="1:51" s="503" customFormat="1" x14ac:dyDescent="0.25">
      <c r="A51" s="35" t="s">
        <v>273</v>
      </c>
      <c r="B51" s="5" t="s">
        <v>875</v>
      </c>
      <c r="C51" s="5" t="s">
        <v>853</v>
      </c>
      <c r="D51" s="1765"/>
      <c r="E51" s="384">
        <v>7867108</v>
      </c>
      <c r="F51" s="384">
        <v>14124235</v>
      </c>
      <c r="G51" s="384">
        <v>2541001</v>
      </c>
      <c r="H51" s="896">
        <v>3059047</v>
      </c>
      <c r="I51" s="905">
        <v>27591391</v>
      </c>
      <c r="J51" s="385">
        <v>1108681.3806605998</v>
      </c>
      <c r="K51" s="888">
        <v>28700072.380660601</v>
      </c>
      <c r="L51" s="1765"/>
      <c r="M51" s="405"/>
      <c r="N51" s="405"/>
      <c r="O51" s="405"/>
      <c r="P51" s="2024"/>
      <c r="Q51" s="2025"/>
      <c r="R51" s="2026"/>
      <c r="S51" s="309"/>
      <c r="T51" s="1765"/>
      <c r="U51" s="405"/>
      <c r="V51" s="405"/>
      <c r="W51" s="405"/>
      <c r="X51" s="2024"/>
      <c r="Y51" s="2025"/>
      <c r="Z51" s="2026"/>
      <c r="AA51" s="309"/>
      <c r="AB51" s="1765"/>
      <c r="AC51" s="405"/>
      <c r="AD51" s="405"/>
      <c r="AE51" s="405"/>
      <c r="AF51" s="2024"/>
      <c r="AG51" s="2025"/>
      <c r="AH51" s="2026"/>
      <c r="AI51" s="309"/>
      <c r="AJ51" s="1765"/>
      <c r="AK51" s="405"/>
      <c r="AL51" s="405"/>
      <c r="AM51" s="405"/>
      <c r="AN51" s="2024"/>
      <c r="AO51" s="2025"/>
      <c r="AP51" s="2026"/>
      <c r="AQ51" s="309"/>
      <c r="AR51" s="1765"/>
      <c r="AS51" s="405"/>
      <c r="AT51" s="405"/>
      <c r="AU51" s="405"/>
      <c r="AV51" s="2024"/>
      <c r="AW51" s="2025"/>
      <c r="AX51" s="2026"/>
      <c r="AY51" s="63"/>
    </row>
    <row r="52" spans="1:51" s="503" customFormat="1" ht="16.5" thickBot="1" x14ac:dyDescent="0.3">
      <c r="A52" s="39" t="s">
        <v>273</v>
      </c>
      <c r="B52" s="14" t="s">
        <v>876</v>
      </c>
      <c r="C52" s="14" t="s">
        <v>853</v>
      </c>
      <c r="D52" s="2049"/>
      <c r="E52" s="908">
        <v>189747.4647969529</v>
      </c>
      <c r="F52" s="908">
        <v>-2347338.1270834096</v>
      </c>
      <c r="G52" s="908">
        <v>221584.26188079827</v>
      </c>
      <c r="H52" s="909">
        <v>54080.459524503909</v>
      </c>
      <c r="I52" s="910">
        <v>-1867674.5920811556</v>
      </c>
      <c r="J52" s="1903">
        <v>63067.702909400221</v>
      </c>
      <c r="K52" s="1884">
        <v>-1804606.8891717568</v>
      </c>
      <c r="L52" s="2049"/>
      <c r="M52" s="748"/>
      <c r="N52" s="748"/>
      <c r="O52" s="748"/>
      <c r="P52" s="2027"/>
      <c r="Q52" s="2028"/>
      <c r="R52" s="2029"/>
      <c r="S52" s="737"/>
      <c r="T52" s="2049"/>
      <c r="U52" s="748"/>
      <c r="V52" s="748"/>
      <c r="W52" s="748"/>
      <c r="X52" s="2027"/>
      <c r="Y52" s="2028"/>
      <c r="Z52" s="2029"/>
      <c r="AA52" s="737"/>
      <c r="AB52" s="2049"/>
      <c r="AC52" s="748"/>
      <c r="AD52" s="748"/>
      <c r="AE52" s="748"/>
      <c r="AF52" s="2027"/>
      <c r="AG52" s="2028"/>
      <c r="AH52" s="2029"/>
      <c r="AI52" s="737"/>
      <c r="AJ52" s="2049"/>
      <c r="AK52" s="748"/>
      <c r="AL52" s="748"/>
      <c r="AM52" s="748"/>
      <c r="AN52" s="2027"/>
      <c r="AO52" s="2028"/>
      <c r="AP52" s="2029"/>
      <c r="AQ52" s="737"/>
      <c r="AR52" s="2049"/>
      <c r="AS52" s="748"/>
      <c r="AT52" s="748"/>
      <c r="AU52" s="748"/>
      <c r="AV52" s="2027"/>
      <c r="AW52" s="2028"/>
      <c r="AX52" s="2029"/>
      <c r="AY52" s="739"/>
    </row>
    <row r="53" spans="1:51" s="503" customFormat="1" ht="16.5" thickTop="1" x14ac:dyDescent="0.25">
      <c r="I53" s="453"/>
      <c r="J53" s="1232"/>
      <c r="L53" s="453"/>
      <c r="M53" s="453"/>
      <c r="N53" s="453"/>
      <c r="O53" s="453"/>
      <c r="P53" s="453"/>
      <c r="Q53" s="1225"/>
      <c r="R53" s="1225"/>
      <c r="S53" s="1225"/>
      <c r="T53" s="453"/>
      <c r="U53" s="453"/>
      <c r="V53" s="453"/>
      <c r="W53" s="453"/>
      <c r="X53" s="453"/>
      <c r="Y53" s="454"/>
      <c r="Z53" s="454"/>
      <c r="AA53" s="453"/>
      <c r="AB53" s="453"/>
      <c r="AC53" s="453"/>
      <c r="AD53" s="453"/>
      <c r="AE53" s="453"/>
      <c r="AF53" s="453"/>
      <c r="AG53" s="454"/>
      <c r="AH53" s="454"/>
      <c r="AI53" s="453"/>
      <c r="AJ53" s="453"/>
      <c r="AK53" s="453"/>
      <c r="AL53" s="453"/>
      <c r="AM53" s="453"/>
      <c r="AN53" s="453"/>
      <c r="AO53" s="454"/>
      <c r="AP53" s="454"/>
      <c r="AQ53" s="453"/>
      <c r="AR53" s="453"/>
      <c r="AS53" s="453"/>
      <c r="AT53" s="453"/>
      <c r="AU53" s="453"/>
      <c r="AV53" s="453"/>
      <c r="AW53" s="454"/>
      <c r="AX53" s="454"/>
      <c r="AY53" s="453"/>
    </row>
    <row r="54" spans="1:51" s="503" customFormat="1" ht="15" customHeight="1" thickBot="1" x14ac:dyDescent="0.3">
      <c r="L54" s="453"/>
      <c r="M54" s="453"/>
      <c r="N54" s="453"/>
      <c r="O54" s="453"/>
      <c r="P54" s="453"/>
      <c r="Q54" s="752"/>
      <c r="R54" s="453"/>
      <c r="S54" s="453"/>
      <c r="T54" s="453"/>
      <c r="U54" s="453"/>
      <c r="V54" s="453"/>
      <c r="W54" s="453"/>
      <c r="X54" s="453"/>
      <c r="Y54" s="454"/>
      <c r="Z54" s="454"/>
      <c r="AA54" s="453"/>
      <c r="AB54" s="453"/>
      <c r="AC54" s="453"/>
      <c r="AD54" s="453"/>
      <c r="AE54" s="453"/>
      <c r="AF54" s="453"/>
      <c r="AG54" s="454"/>
      <c r="AH54" s="454"/>
      <c r="AI54" s="453"/>
      <c r="AJ54" s="453"/>
      <c r="AK54" s="453"/>
      <c r="AL54" s="453"/>
      <c r="AM54" s="453"/>
      <c r="AN54" s="453"/>
      <c r="AO54" s="454"/>
      <c r="AP54" s="454"/>
      <c r="AQ54" s="453"/>
      <c r="AR54" s="453"/>
      <c r="AS54" s="453"/>
      <c r="AT54" s="453"/>
      <c r="AU54" s="453"/>
      <c r="AV54" s="453"/>
      <c r="AW54" s="454"/>
      <c r="AX54" s="716"/>
      <c r="AY54" s="453"/>
    </row>
    <row r="55" spans="1:51" s="503" customFormat="1" ht="30" customHeight="1" thickTop="1" x14ac:dyDescent="0.25">
      <c r="A55" s="2445" t="s">
        <v>445</v>
      </c>
      <c r="B55" s="2444"/>
      <c r="C55" s="2444"/>
      <c r="D55" s="2542">
        <v>2023</v>
      </c>
      <c r="E55" s="2543"/>
      <c r="F55" s="2543"/>
      <c r="G55" s="2543"/>
      <c r="H55" s="2543"/>
      <c r="I55" s="2543"/>
      <c r="J55" s="2543"/>
      <c r="K55" s="2547"/>
      <c r="L55" s="2542">
        <v>2022</v>
      </c>
      <c r="M55" s="2543"/>
      <c r="N55" s="2543"/>
      <c r="O55" s="2543"/>
      <c r="P55" s="2543"/>
      <c r="Q55" s="2543"/>
      <c r="R55" s="2543"/>
      <c r="S55" s="2547"/>
      <c r="T55" s="2520">
        <v>2021</v>
      </c>
      <c r="U55" s="2545"/>
      <c r="V55" s="2545"/>
      <c r="W55" s="2545"/>
      <c r="X55" s="2545"/>
      <c r="Y55" s="2545"/>
      <c r="Z55" s="2545"/>
      <c r="AA55" s="2548"/>
      <c r="AB55" s="2520">
        <v>2020</v>
      </c>
      <c r="AC55" s="2545"/>
      <c r="AD55" s="2545"/>
      <c r="AE55" s="2545"/>
      <c r="AF55" s="2545"/>
      <c r="AG55" s="2545"/>
      <c r="AH55" s="2545"/>
      <c r="AI55" s="2548"/>
      <c r="AJ55" s="2520">
        <v>2019</v>
      </c>
      <c r="AK55" s="2545"/>
      <c r="AL55" s="2545"/>
      <c r="AM55" s="2545"/>
      <c r="AN55" s="2545"/>
      <c r="AO55" s="2545"/>
      <c r="AP55" s="2545"/>
      <c r="AQ55" s="2548"/>
      <c r="AR55" s="2520">
        <v>2018</v>
      </c>
      <c r="AS55" s="2545"/>
      <c r="AT55" s="2545"/>
      <c r="AU55" s="2545"/>
      <c r="AV55" s="2545"/>
      <c r="AW55" s="2545"/>
      <c r="AX55" s="2545"/>
      <c r="AY55" s="2546"/>
    </row>
    <row r="56" spans="1:51" s="503" customFormat="1" ht="39.950000000000003" customHeight="1" x14ac:dyDescent="0.25">
      <c r="A56" s="69" t="s">
        <v>446</v>
      </c>
      <c r="B56" s="283" t="s">
        <v>447</v>
      </c>
      <c r="C56" s="283" t="s">
        <v>448</v>
      </c>
      <c r="D56" s="424" t="s">
        <v>449</v>
      </c>
      <c r="E56" s="425" t="s">
        <v>450</v>
      </c>
      <c r="F56" s="425" t="s">
        <v>451</v>
      </c>
      <c r="G56" s="425" t="s">
        <v>452</v>
      </c>
      <c r="H56" s="626" t="s">
        <v>508</v>
      </c>
      <c r="I56" s="224" t="s">
        <v>411</v>
      </c>
      <c r="J56" s="225" t="s">
        <v>412</v>
      </c>
      <c r="K56" s="486" t="s">
        <v>413</v>
      </c>
      <c r="L56" s="424" t="s">
        <v>449</v>
      </c>
      <c r="M56" s="425" t="s">
        <v>450</v>
      </c>
      <c r="N56" s="425" t="s">
        <v>451</v>
      </c>
      <c r="O56" s="425" t="s">
        <v>452</v>
      </c>
      <c r="P56" s="626" t="s">
        <v>508</v>
      </c>
      <c r="Q56" s="224" t="s">
        <v>411</v>
      </c>
      <c r="R56" s="225" t="s">
        <v>412</v>
      </c>
      <c r="S56" s="486" t="s">
        <v>413</v>
      </c>
      <c r="T56" s="221" t="s">
        <v>449</v>
      </c>
      <c r="U56" s="222" t="s">
        <v>450</v>
      </c>
      <c r="V56" s="222" t="s">
        <v>451</v>
      </c>
      <c r="W56" s="222" t="s">
        <v>452</v>
      </c>
      <c r="X56" s="277" t="s">
        <v>508</v>
      </c>
      <c r="Y56" s="224" t="s">
        <v>411</v>
      </c>
      <c r="Z56" s="225" t="s">
        <v>412</v>
      </c>
      <c r="AA56" s="486" t="s">
        <v>413</v>
      </c>
      <c r="AB56" s="221" t="s">
        <v>449</v>
      </c>
      <c r="AC56" s="222" t="s">
        <v>450</v>
      </c>
      <c r="AD56" s="222" t="s">
        <v>451</v>
      </c>
      <c r="AE56" s="222" t="s">
        <v>452</v>
      </c>
      <c r="AF56" s="277" t="s">
        <v>508</v>
      </c>
      <c r="AG56" s="224" t="s">
        <v>411</v>
      </c>
      <c r="AH56" s="225" t="s">
        <v>412</v>
      </c>
      <c r="AI56" s="486" t="s">
        <v>413</v>
      </c>
      <c r="AJ56" s="221" t="s">
        <v>449</v>
      </c>
      <c r="AK56" s="222" t="s">
        <v>450</v>
      </c>
      <c r="AL56" s="222" t="s">
        <v>451</v>
      </c>
      <c r="AM56" s="222" t="s">
        <v>452</v>
      </c>
      <c r="AN56" s="277" t="s">
        <v>508</v>
      </c>
      <c r="AO56" s="224" t="s">
        <v>411</v>
      </c>
      <c r="AP56" s="225" t="s">
        <v>412</v>
      </c>
      <c r="AQ56" s="486" t="s">
        <v>413</v>
      </c>
      <c r="AR56" s="221" t="s">
        <v>449</v>
      </c>
      <c r="AS56" s="222" t="s">
        <v>450</v>
      </c>
      <c r="AT56" s="222" t="s">
        <v>451</v>
      </c>
      <c r="AU56" s="222" t="s">
        <v>452</v>
      </c>
      <c r="AV56" s="277" t="s">
        <v>508</v>
      </c>
      <c r="AW56" s="224" t="s">
        <v>411</v>
      </c>
      <c r="AX56" s="225" t="s">
        <v>412</v>
      </c>
      <c r="AY56" s="226" t="s">
        <v>413</v>
      </c>
    </row>
    <row r="57" spans="1:51" s="503" customFormat="1" ht="27" customHeight="1" x14ac:dyDescent="0.25">
      <c r="A57" s="2464" t="s">
        <v>877</v>
      </c>
      <c r="B57" s="2465"/>
      <c r="C57" s="2465"/>
      <c r="D57" s="543"/>
      <c r="E57" s="544"/>
      <c r="F57" s="544"/>
      <c r="G57" s="544"/>
      <c r="H57" s="679"/>
      <c r="I57" s="552"/>
      <c r="J57" s="545"/>
      <c r="K57" s="515"/>
      <c r="L57" s="474"/>
      <c r="M57" s="475"/>
      <c r="N57" s="475"/>
      <c r="O57" s="475"/>
      <c r="P57" s="517"/>
      <c r="Q57" s="728"/>
      <c r="R57" s="476"/>
      <c r="S57" s="479"/>
      <c r="T57" s="474"/>
      <c r="U57" s="475"/>
      <c r="V57" s="475"/>
      <c r="W57" s="475"/>
      <c r="X57" s="517"/>
      <c r="Y57" s="477"/>
      <c r="Z57" s="729"/>
      <c r="AA57" s="479"/>
      <c r="AB57" s="474"/>
      <c r="AC57" s="475"/>
      <c r="AD57" s="475"/>
      <c r="AE57" s="475"/>
      <c r="AF57" s="517"/>
      <c r="AG57" s="477"/>
      <c r="AH57" s="729"/>
      <c r="AI57" s="479"/>
      <c r="AJ57" s="474"/>
      <c r="AK57" s="475"/>
      <c r="AL57" s="475"/>
      <c r="AM57" s="475"/>
      <c r="AN57" s="517"/>
      <c r="AO57" s="477"/>
      <c r="AP57" s="729"/>
      <c r="AQ57" s="479"/>
      <c r="AR57" s="474"/>
      <c r="AS57" s="475"/>
      <c r="AT57" s="475"/>
      <c r="AU57" s="475"/>
      <c r="AV57" s="517"/>
      <c r="AW57" s="477"/>
      <c r="AX57" s="729"/>
      <c r="AY57" s="481"/>
    </row>
    <row r="58" spans="1:51" ht="24" customHeight="1" x14ac:dyDescent="0.25">
      <c r="A58" s="2463" t="s">
        <v>878</v>
      </c>
      <c r="B58" s="2472"/>
      <c r="C58" s="2472"/>
      <c r="D58" s="546"/>
      <c r="E58" s="547"/>
      <c r="F58" s="547"/>
      <c r="G58" s="547"/>
      <c r="H58" s="680"/>
      <c r="I58" s="553"/>
      <c r="J58" s="548"/>
      <c r="K58" s="516"/>
      <c r="L58" s="131"/>
      <c r="M58" s="132"/>
      <c r="N58" s="132"/>
      <c r="O58" s="132"/>
      <c r="P58" s="278"/>
      <c r="Q58" s="288"/>
      <c r="R58" s="133"/>
      <c r="S58" s="166"/>
      <c r="T58" s="131"/>
      <c r="U58" s="132"/>
      <c r="V58" s="132"/>
      <c r="W58" s="132"/>
      <c r="X58" s="278"/>
      <c r="Y58" s="173"/>
      <c r="Z58" s="157"/>
      <c r="AA58" s="166"/>
      <c r="AB58" s="131"/>
      <c r="AC58" s="132"/>
      <c r="AD58" s="132"/>
      <c r="AE58" s="132"/>
      <c r="AF58" s="278"/>
      <c r="AG58" s="173"/>
      <c r="AH58" s="157"/>
      <c r="AI58" s="166"/>
      <c r="AJ58" s="131"/>
      <c r="AK58" s="132"/>
      <c r="AL58" s="132"/>
      <c r="AM58" s="132"/>
      <c r="AN58" s="278"/>
      <c r="AO58" s="173"/>
      <c r="AP58" s="157"/>
      <c r="AQ58" s="166"/>
      <c r="AR58" s="131"/>
      <c r="AS58" s="132"/>
      <c r="AT58" s="132"/>
      <c r="AU58" s="132"/>
      <c r="AV58" s="278"/>
      <c r="AW58" s="173"/>
      <c r="AX58" s="157"/>
      <c r="AY58" s="62"/>
    </row>
    <row r="59" spans="1:51" s="6" customFormat="1" ht="18.75" x14ac:dyDescent="0.25">
      <c r="A59" s="35" t="s">
        <v>298</v>
      </c>
      <c r="B59" s="5" t="s">
        <v>879</v>
      </c>
      <c r="C59" s="5" t="s">
        <v>880</v>
      </c>
      <c r="D59" s="938">
        <v>210</v>
      </c>
      <c r="E59" s="882">
        <v>271281</v>
      </c>
      <c r="F59" s="882">
        <v>551766</v>
      </c>
      <c r="G59" s="882">
        <v>232316</v>
      </c>
      <c r="H59" s="939">
        <v>132813</v>
      </c>
      <c r="I59" s="940">
        <v>1188386</v>
      </c>
      <c r="J59" s="918">
        <v>87962</v>
      </c>
      <c r="K59" s="298">
        <v>1276348</v>
      </c>
      <c r="L59" s="149">
        <v>189</v>
      </c>
      <c r="M59" s="150">
        <v>250545</v>
      </c>
      <c r="N59" s="150">
        <v>529075</v>
      </c>
      <c r="O59" s="150">
        <v>205332</v>
      </c>
      <c r="P59" s="286">
        <v>128440</v>
      </c>
      <c r="Q59" s="289">
        <v>1113581</v>
      </c>
      <c r="R59" s="151">
        <v>91068</v>
      </c>
      <c r="S59" s="171">
        <v>1204649</v>
      </c>
      <c r="T59" s="134">
        <v>124</v>
      </c>
      <c r="U59" s="135">
        <v>226199</v>
      </c>
      <c r="V59" s="135">
        <v>439484</v>
      </c>
      <c r="W59" s="135">
        <v>165641</v>
      </c>
      <c r="X59" s="258">
        <v>156500</v>
      </c>
      <c r="Y59" s="174">
        <v>987948</v>
      </c>
      <c r="Z59" s="158">
        <v>90777.68</v>
      </c>
      <c r="AA59" s="167">
        <v>1078725.68</v>
      </c>
      <c r="AB59" s="134">
        <v>108</v>
      </c>
      <c r="AC59" s="135">
        <v>257801</v>
      </c>
      <c r="AD59" s="135">
        <v>492496</v>
      </c>
      <c r="AE59" s="135">
        <v>152577</v>
      </c>
      <c r="AF59" s="258">
        <v>152340</v>
      </c>
      <c r="AG59" s="174">
        <v>1055322</v>
      </c>
      <c r="AH59" s="158">
        <v>88936</v>
      </c>
      <c r="AI59" s="167">
        <v>1144258</v>
      </c>
      <c r="AJ59" s="134">
        <v>106</v>
      </c>
      <c r="AK59" s="135">
        <v>251580</v>
      </c>
      <c r="AL59" s="135">
        <v>448890</v>
      </c>
      <c r="AM59" s="135">
        <v>152231</v>
      </c>
      <c r="AN59" s="258">
        <v>140623</v>
      </c>
      <c r="AO59" s="174">
        <v>993430</v>
      </c>
      <c r="AP59" s="158">
        <v>95588</v>
      </c>
      <c r="AQ59" s="167">
        <v>1089018</v>
      </c>
      <c r="AR59" s="134">
        <v>1</v>
      </c>
      <c r="AS59" s="135">
        <v>262355</v>
      </c>
      <c r="AT59" s="135">
        <v>453898</v>
      </c>
      <c r="AU59" s="135">
        <v>168490</v>
      </c>
      <c r="AV59" s="258">
        <v>141475</v>
      </c>
      <c r="AW59" s="174">
        <v>1026219</v>
      </c>
      <c r="AX59" s="158">
        <v>98101</v>
      </c>
      <c r="AY59" s="13">
        <v>1124320</v>
      </c>
    </row>
    <row r="60" spans="1:51" ht="24" customHeight="1" x14ac:dyDescent="0.25">
      <c r="A60" s="2463" t="s">
        <v>881</v>
      </c>
      <c r="B60" s="2472"/>
      <c r="C60" s="2472"/>
      <c r="D60" s="903"/>
      <c r="E60" s="904"/>
      <c r="F60" s="904"/>
      <c r="G60" s="904"/>
      <c r="H60" s="941"/>
      <c r="I60" s="1750"/>
      <c r="J60" s="1751"/>
      <c r="K60" s="1752"/>
      <c r="L60" s="131"/>
      <c r="M60" s="132"/>
      <c r="N60" s="132"/>
      <c r="O60" s="132"/>
      <c r="P60" s="278"/>
      <c r="Q60" s="288"/>
      <c r="R60" s="133"/>
      <c r="S60" s="166"/>
      <c r="T60" s="131"/>
      <c r="U60" s="132"/>
      <c r="V60" s="132"/>
      <c r="W60" s="132"/>
      <c r="X60" s="278"/>
      <c r="Y60" s="173"/>
      <c r="Z60" s="157"/>
      <c r="AA60" s="166"/>
      <c r="AB60" s="131"/>
      <c r="AC60" s="132"/>
      <c r="AD60" s="132"/>
      <c r="AE60" s="132"/>
      <c r="AF60" s="278"/>
      <c r="AG60" s="173"/>
      <c r="AH60" s="157"/>
      <c r="AI60" s="166"/>
      <c r="AJ60" s="131"/>
      <c r="AK60" s="132"/>
      <c r="AL60" s="132"/>
      <c r="AM60" s="132"/>
      <c r="AN60" s="278"/>
      <c r="AO60" s="173"/>
      <c r="AP60" s="157"/>
      <c r="AQ60" s="166"/>
      <c r="AR60" s="131"/>
      <c r="AS60" s="132"/>
      <c r="AT60" s="132"/>
      <c r="AU60" s="132"/>
      <c r="AV60" s="278"/>
      <c r="AW60" s="173"/>
      <c r="AX60" s="157"/>
      <c r="AY60" s="62"/>
    </row>
    <row r="61" spans="1:51" s="6" customFormat="1" ht="18.75" x14ac:dyDescent="0.25">
      <c r="A61" s="35" t="s">
        <v>300</v>
      </c>
      <c r="B61" s="6" t="s">
        <v>882</v>
      </c>
      <c r="C61" s="5" t="s">
        <v>880</v>
      </c>
      <c r="D61" s="938">
        <v>1011</v>
      </c>
      <c r="E61" s="882">
        <v>276215</v>
      </c>
      <c r="F61" s="882">
        <v>349926</v>
      </c>
      <c r="G61" s="882">
        <v>75592</v>
      </c>
      <c r="H61" s="939">
        <v>90703</v>
      </c>
      <c r="I61" s="940">
        <v>793447</v>
      </c>
      <c r="J61" s="918">
        <v>514</v>
      </c>
      <c r="K61" s="298">
        <v>793961</v>
      </c>
      <c r="L61" s="149">
        <v>460</v>
      </c>
      <c r="M61" s="150">
        <v>306056</v>
      </c>
      <c r="N61" s="150">
        <v>438788</v>
      </c>
      <c r="O61" s="150">
        <v>94283</v>
      </c>
      <c r="P61" s="286">
        <v>121063</v>
      </c>
      <c r="Q61" s="289">
        <v>960650</v>
      </c>
      <c r="R61" s="151">
        <v>717</v>
      </c>
      <c r="S61" s="171">
        <v>961367</v>
      </c>
      <c r="T61" s="134">
        <v>894</v>
      </c>
      <c r="U61" s="135">
        <v>466381</v>
      </c>
      <c r="V61" s="135">
        <v>556616</v>
      </c>
      <c r="W61" s="135">
        <v>124467</v>
      </c>
      <c r="X61" s="258">
        <v>163530</v>
      </c>
      <c r="Y61" s="174">
        <v>1311888</v>
      </c>
      <c r="Z61" s="158">
        <v>823</v>
      </c>
      <c r="AA61" s="167">
        <v>1312711</v>
      </c>
      <c r="AB61" s="134">
        <v>603</v>
      </c>
      <c r="AC61" s="135">
        <v>464492</v>
      </c>
      <c r="AD61" s="135">
        <v>542020</v>
      </c>
      <c r="AE61" s="135">
        <v>120087</v>
      </c>
      <c r="AF61" s="258">
        <v>162688</v>
      </c>
      <c r="AG61" s="174">
        <v>1289890</v>
      </c>
      <c r="AH61" s="158">
        <v>858</v>
      </c>
      <c r="AI61" s="167">
        <v>1290748</v>
      </c>
      <c r="AJ61" s="134">
        <v>825</v>
      </c>
      <c r="AK61" s="135">
        <v>544900</v>
      </c>
      <c r="AL61" s="135">
        <v>539300</v>
      </c>
      <c r="AM61" s="135">
        <v>114337</v>
      </c>
      <c r="AN61" s="258">
        <v>192862</v>
      </c>
      <c r="AO61" s="174">
        <v>1392224</v>
      </c>
      <c r="AP61" s="158">
        <v>1117.69</v>
      </c>
      <c r="AQ61" s="167">
        <v>1393341.69</v>
      </c>
      <c r="AR61" s="134">
        <v>1189</v>
      </c>
      <c r="AS61" s="135">
        <v>523942</v>
      </c>
      <c r="AT61" s="135">
        <v>563101</v>
      </c>
      <c r="AU61" s="135">
        <v>123353</v>
      </c>
      <c r="AV61" s="258">
        <v>180109</v>
      </c>
      <c r="AW61" s="174">
        <v>1391694</v>
      </c>
      <c r="AX61" s="158">
        <v>1223.98</v>
      </c>
      <c r="AY61" s="13">
        <v>1392917.98</v>
      </c>
    </row>
    <row r="62" spans="1:51" s="6" customFormat="1" ht="18.75" x14ac:dyDescent="0.25">
      <c r="A62" s="35" t="s">
        <v>300</v>
      </c>
      <c r="B62" s="6" t="s">
        <v>883</v>
      </c>
      <c r="C62" s="5" t="s">
        <v>880</v>
      </c>
      <c r="D62" s="938">
        <v>16</v>
      </c>
      <c r="E62" s="882">
        <v>0</v>
      </c>
      <c r="F62" s="882">
        <v>0</v>
      </c>
      <c r="G62" s="882">
        <v>0</v>
      </c>
      <c r="H62" s="939">
        <v>0</v>
      </c>
      <c r="I62" s="940">
        <v>16</v>
      </c>
      <c r="J62" s="918">
        <v>514</v>
      </c>
      <c r="K62" s="298">
        <v>530</v>
      </c>
      <c r="L62" s="149">
        <v>460</v>
      </c>
      <c r="M62" s="135">
        <v>93142</v>
      </c>
      <c r="N62" s="150">
        <v>1634</v>
      </c>
      <c r="O62" s="150">
        <v>0</v>
      </c>
      <c r="P62" s="286">
        <v>0</v>
      </c>
      <c r="Q62" s="289">
        <v>95236</v>
      </c>
      <c r="R62" s="151">
        <v>717</v>
      </c>
      <c r="S62" s="171">
        <v>95953</v>
      </c>
      <c r="T62" s="134">
        <v>894</v>
      </c>
      <c r="U62" s="135">
        <v>286848</v>
      </c>
      <c r="V62" s="135">
        <v>556616</v>
      </c>
      <c r="W62" s="135">
        <v>124467</v>
      </c>
      <c r="X62" s="258">
        <v>0</v>
      </c>
      <c r="Y62" s="174">
        <v>968825</v>
      </c>
      <c r="Z62" s="158">
        <v>823</v>
      </c>
      <c r="AA62" s="167">
        <v>969648</v>
      </c>
      <c r="AB62" s="134">
        <v>603</v>
      </c>
      <c r="AC62" s="135">
        <v>334376</v>
      </c>
      <c r="AD62" s="135">
        <v>542020</v>
      </c>
      <c r="AE62" s="135">
        <v>120087</v>
      </c>
      <c r="AF62" s="258">
        <v>86563</v>
      </c>
      <c r="AG62" s="174">
        <v>1083649</v>
      </c>
      <c r="AH62" s="158">
        <v>858</v>
      </c>
      <c r="AI62" s="167">
        <v>1084507</v>
      </c>
      <c r="AJ62" s="406"/>
      <c r="AK62" s="407"/>
      <c r="AL62" s="407"/>
      <c r="AM62" s="407"/>
      <c r="AN62" s="1236"/>
      <c r="AO62" s="305"/>
      <c r="AP62" s="306"/>
      <c r="AQ62" s="875"/>
      <c r="AR62" s="406"/>
      <c r="AS62" s="407"/>
      <c r="AT62" s="407"/>
      <c r="AU62" s="407"/>
      <c r="AV62" s="1236"/>
      <c r="AW62" s="305"/>
      <c r="AX62" s="306"/>
      <c r="AY62" s="876"/>
    </row>
    <row r="63" spans="1:51" ht="24" customHeight="1" x14ac:dyDescent="0.25">
      <c r="A63" s="2463" t="s">
        <v>884</v>
      </c>
      <c r="B63" s="2472"/>
      <c r="C63" s="2472"/>
      <c r="D63" s="903"/>
      <c r="E63" s="904"/>
      <c r="F63" s="904"/>
      <c r="G63" s="904"/>
      <c r="H63" s="941"/>
      <c r="I63" s="1750"/>
      <c r="J63" s="1751"/>
      <c r="K63" s="1752"/>
      <c r="L63" s="131"/>
      <c r="M63" s="132"/>
      <c r="N63" s="132"/>
      <c r="O63" s="132"/>
      <c r="P63" s="278"/>
      <c r="Q63" s="288"/>
      <c r="R63" s="133"/>
      <c r="S63" s="166"/>
      <c r="T63" s="131"/>
      <c r="U63" s="132"/>
      <c r="V63" s="132"/>
      <c r="W63" s="132"/>
      <c r="X63" s="278"/>
      <c r="Y63" s="173"/>
      <c r="Z63" s="157"/>
      <c r="AA63" s="166"/>
      <c r="AB63" s="131"/>
      <c r="AC63" s="132"/>
      <c r="AD63" s="132"/>
      <c r="AE63" s="132"/>
      <c r="AF63" s="278"/>
      <c r="AG63" s="173"/>
      <c r="AH63" s="157"/>
      <c r="AI63" s="166"/>
      <c r="AJ63" s="131"/>
      <c r="AK63" s="132"/>
      <c r="AL63" s="132"/>
      <c r="AM63" s="132"/>
      <c r="AN63" s="278"/>
      <c r="AO63" s="173"/>
      <c r="AP63" s="157"/>
      <c r="AQ63" s="166"/>
      <c r="AR63" s="131"/>
      <c r="AS63" s="132"/>
      <c r="AT63" s="132"/>
      <c r="AU63" s="132"/>
      <c r="AV63" s="278"/>
      <c r="AW63" s="173"/>
      <c r="AX63" s="157"/>
      <c r="AY63" s="62"/>
    </row>
    <row r="64" spans="1:51" s="6" customFormat="1" ht="18.75" x14ac:dyDescent="0.25">
      <c r="A64" s="35"/>
      <c r="B64" s="6" t="s">
        <v>885</v>
      </c>
      <c r="C64" s="5" t="s">
        <v>880</v>
      </c>
      <c r="D64" s="938">
        <v>1221</v>
      </c>
      <c r="E64" s="882">
        <v>547496</v>
      </c>
      <c r="F64" s="882">
        <v>901692</v>
      </c>
      <c r="G64" s="882">
        <v>307908</v>
      </c>
      <c r="H64" s="939">
        <v>223516</v>
      </c>
      <c r="I64" s="940">
        <v>1981833</v>
      </c>
      <c r="J64" s="918">
        <v>88476</v>
      </c>
      <c r="K64" s="298">
        <v>2070309</v>
      </c>
      <c r="L64" s="149">
        <v>649</v>
      </c>
      <c r="M64" s="150">
        <v>556601</v>
      </c>
      <c r="N64" s="150">
        <v>967863</v>
      </c>
      <c r="O64" s="150">
        <v>299615</v>
      </c>
      <c r="P64" s="286">
        <v>249503</v>
      </c>
      <c r="Q64" s="289">
        <v>2074231</v>
      </c>
      <c r="R64" s="151">
        <v>91785</v>
      </c>
      <c r="S64" s="171">
        <v>2166016</v>
      </c>
      <c r="T64" s="149">
        <v>1018</v>
      </c>
      <c r="U64" s="135">
        <v>692580</v>
      </c>
      <c r="V64" s="135">
        <v>996100</v>
      </c>
      <c r="W64" s="135">
        <v>290108</v>
      </c>
      <c r="X64" s="258">
        <v>320030</v>
      </c>
      <c r="Y64" s="174">
        <v>2299836</v>
      </c>
      <c r="Z64" s="158">
        <v>91600.68</v>
      </c>
      <c r="AA64" s="167">
        <v>2391436.6799999997</v>
      </c>
      <c r="AB64" s="134">
        <v>711</v>
      </c>
      <c r="AC64" s="135">
        <v>722293</v>
      </c>
      <c r="AD64" s="135">
        <v>1034516</v>
      </c>
      <c r="AE64" s="135">
        <v>272664</v>
      </c>
      <c r="AF64" s="258">
        <v>315028</v>
      </c>
      <c r="AG64" s="174">
        <v>2345212</v>
      </c>
      <c r="AH64" s="158">
        <v>89794</v>
      </c>
      <c r="AI64" s="167">
        <v>2435006</v>
      </c>
      <c r="AJ64" s="149">
        <v>931</v>
      </c>
      <c r="AK64" s="150">
        <v>796480</v>
      </c>
      <c r="AL64" s="150">
        <v>988190</v>
      </c>
      <c r="AM64" s="150">
        <v>266568</v>
      </c>
      <c r="AN64" s="286">
        <v>333485</v>
      </c>
      <c r="AO64" s="180">
        <v>2385654</v>
      </c>
      <c r="AP64" s="181">
        <v>96705.69</v>
      </c>
      <c r="AQ64" s="171">
        <v>2482359.69</v>
      </c>
      <c r="AR64" s="149">
        <v>1190</v>
      </c>
      <c r="AS64" s="150">
        <v>786297</v>
      </c>
      <c r="AT64" s="150">
        <v>1016999</v>
      </c>
      <c r="AU64" s="150">
        <v>291843</v>
      </c>
      <c r="AV64" s="286">
        <v>321584</v>
      </c>
      <c r="AW64" s="180">
        <v>2417913</v>
      </c>
      <c r="AX64" s="181">
        <v>99324.98</v>
      </c>
      <c r="AY64" s="213">
        <v>2517237.98</v>
      </c>
    </row>
    <row r="65" spans="1:51" s="6" customFormat="1" ht="18.75" x14ac:dyDescent="0.25">
      <c r="A65" s="35"/>
      <c r="B65" s="6" t="s">
        <v>886</v>
      </c>
      <c r="C65" s="5" t="s">
        <v>880</v>
      </c>
      <c r="D65" s="938">
        <v>226</v>
      </c>
      <c r="E65" s="882">
        <v>271281</v>
      </c>
      <c r="F65" s="882">
        <v>551766</v>
      </c>
      <c r="G65" s="882">
        <v>232316</v>
      </c>
      <c r="H65" s="939">
        <v>132813</v>
      </c>
      <c r="I65" s="940">
        <v>1188402</v>
      </c>
      <c r="J65" s="918">
        <v>88476</v>
      </c>
      <c r="K65" s="298">
        <v>1276878</v>
      </c>
      <c r="L65" s="149">
        <v>649</v>
      </c>
      <c r="M65" s="150">
        <v>343687</v>
      </c>
      <c r="N65" s="150">
        <v>530709</v>
      </c>
      <c r="O65" s="150">
        <v>205332</v>
      </c>
      <c r="P65" s="286">
        <v>128440</v>
      </c>
      <c r="Q65" s="289">
        <v>1208817</v>
      </c>
      <c r="R65" s="151">
        <v>91785</v>
      </c>
      <c r="S65" s="171">
        <v>1300602</v>
      </c>
      <c r="T65" s="134">
        <v>1018</v>
      </c>
      <c r="U65" s="135">
        <v>513047</v>
      </c>
      <c r="V65" s="135">
        <v>996100</v>
      </c>
      <c r="W65" s="135">
        <v>290108</v>
      </c>
      <c r="X65" s="258">
        <v>156500</v>
      </c>
      <c r="Y65" s="174">
        <v>1956773</v>
      </c>
      <c r="Z65" s="158">
        <v>91600.68</v>
      </c>
      <c r="AA65" s="167">
        <v>2048373.68</v>
      </c>
      <c r="AB65" s="134">
        <v>711</v>
      </c>
      <c r="AC65" s="135">
        <v>592177</v>
      </c>
      <c r="AD65" s="135">
        <v>1034516</v>
      </c>
      <c r="AE65" s="135">
        <v>272664</v>
      </c>
      <c r="AF65" s="258">
        <v>238903</v>
      </c>
      <c r="AG65" s="174">
        <v>2138971</v>
      </c>
      <c r="AH65" s="158">
        <v>89794</v>
      </c>
      <c r="AI65" s="167">
        <v>2228765</v>
      </c>
      <c r="AJ65" s="406"/>
      <c r="AK65" s="407"/>
      <c r="AL65" s="407"/>
      <c r="AM65" s="407"/>
      <c r="AN65" s="1236"/>
      <c r="AO65" s="305"/>
      <c r="AP65" s="306"/>
      <c r="AQ65" s="875"/>
      <c r="AR65" s="406"/>
      <c r="AS65" s="407"/>
      <c r="AT65" s="407"/>
      <c r="AU65" s="407"/>
      <c r="AV65" s="1236"/>
      <c r="AW65" s="305"/>
      <c r="AX65" s="306"/>
      <c r="AY65" s="876"/>
    </row>
    <row r="66" spans="1:51" ht="24" customHeight="1" x14ac:dyDescent="0.25">
      <c r="A66" s="2463" t="s">
        <v>887</v>
      </c>
      <c r="B66" s="2472"/>
      <c r="C66" s="2472"/>
      <c r="D66" s="903"/>
      <c r="E66" s="904"/>
      <c r="F66" s="904"/>
      <c r="G66" s="904"/>
      <c r="H66" s="941"/>
      <c r="I66" s="1750"/>
      <c r="J66" s="1751"/>
      <c r="K66" s="1752"/>
      <c r="L66" s="131"/>
      <c r="M66" s="132"/>
      <c r="N66" s="132"/>
      <c r="O66" s="132"/>
      <c r="P66" s="278"/>
      <c r="Q66" s="288"/>
      <c r="R66" s="133"/>
      <c r="S66" s="166"/>
      <c r="T66" s="131"/>
      <c r="U66" s="132"/>
      <c r="V66" s="132"/>
      <c r="W66" s="132"/>
      <c r="X66" s="278"/>
      <c r="Y66" s="173"/>
      <c r="Z66" s="157"/>
      <c r="AA66" s="166"/>
      <c r="AB66" s="131"/>
      <c r="AC66" s="132"/>
      <c r="AD66" s="132"/>
      <c r="AE66" s="132"/>
      <c r="AF66" s="278"/>
      <c r="AG66" s="173"/>
      <c r="AH66" s="157"/>
      <c r="AI66" s="166"/>
      <c r="AJ66" s="693"/>
      <c r="AK66" s="694"/>
      <c r="AL66" s="694"/>
      <c r="AM66" s="694"/>
      <c r="AN66" s="695"/>
      <c r="AO66" s="696"/>
      <c r="AP66" s="697"/>
      <c r="AQ66" s="1146"/>
      <c r="AR66" s="693"/>
      <c r="AS66" s="1235"/>
      <c r="AT66" s="694"/>
      <c r="AU66" s="1235"/>
      <c r="AV66" s="695"/>
      <c r="AW66" s="696"/>
      <c r="AX66" s="697"/>
      <c r="AY66" s="1234"/>
    </row>
    <row r="67" spans="1:51" s="6" customFormat="1" ht="18.75" x14ac:dyDescent="0.25">
      <c r="A67" s="35" t="s">
        <v>302</v>
      </c>
      <c r="B67" s="6" t="s">
        <v>888</v>
      </c>
      <c r="C67" s="5" t="s">
        <v>880</v>
      </c>
      <c r="D67" s="1755"/>
      <c r="E67" s="1756"/>
      <c r="F67" s="1756"/>
      <c r="G67" s="1756"/>
      <c r="H67" s="1757"/>
      <c r="I67" s="2032"/>
      <c r="J67" s="2010"/>
      <c r="K67" s="2021"/>
      <c r="L67" s="2100"/>
      <c r="M67" s="589"/>
      <c r="N67" s="589"/>
      <c r="O67" s="589"/>
      <c r="P67" s="1492"/>
      <c r="Q67" s="289">
        <v>3232187</v>
      </c>
      <c r="R67" s="590"/>
      <c r="S67" s="2107"/>
      <c r="T67" s="353"/>
      <c r="U67" s="354"/>
      <c r="V67" s="354"/>
      <c r="W67" s="354"/>
      <c r="X67" s="1056"/>
      <c r="Y67" s="174">
        <v>2712403</v>
      </c>
      <c r="Z67" s="326"/>
      <c r="AA67" s="462"/>
      <c r="AB67" s="353"/>
      <c r="AC67" s="354"/>
      <c r="AD67" s="354"/>
      <c r="AE67" s="354"/>
      <c r="AF67" s="1056"/>
      <c r="AG67" s="174">
        <v>2976328</v>
      </c>
      <c r="AH67" s="326"/>
      <c r="AI67" s="462"/>
      <c r="AJ67" s="1029"/>
      <c r="AK67" s="1030"/>
      <c r="AL67" s="1030"/>
      <c r="AM67" s="1030"/>
      <c r="AN67" s="1031"/>
      <c r="AO67" s="1032"/>
      <c r="AP67" s="1033"/>
      <c r="AQ67" s="1034"/>
      <c r="AR67" s="1029"/>
      <c r="AS67" s="1030"/>
      <c r="AT67" s="1030"/>
      <c r="AU67" s="1030"/>
      <c r="AV67" s="1031"/>
      <c r="AW67" s="1032"/>
      <c r="AX67" s="1033"/>
      <c r="AY67" s="1035"/>
    </row>
    <row r="68" spans="1:51" s="6" customFormat="1" ht="31.5" x14ac:dyDescent="0.25">
      <c r="A68" s="35" t="s">
        <v>302</v>
      </c>
      <c r="B68" s="6" t="s">
        <v>889</v>
      </c>
      <c r="C68" s="5" t="s">
        <v>880</v>
      </c>
      <c r="D68" s="1755"/>
      <c r="E68" s="1756"/>
      <c r="F68" s="1756"/>
      <c r="G68" s="1756"/>
      <c r="H68" s="1757"/>
      <c r="I68" s="2032"/>
      <c r="J68" s="2010"/>
      <c r="K68" s="2021"/>
      <c r="L68" s="2100"/>
      <c r="M68" s="589"/>
      <c r="N68" s="589"/>
      <c r="O68" s="589"/>
      <c r="P68" s="1492"/>
      <c r="Q68" s="289">
        <v>17597</v>
      </c>
      <c r="R68" s="590"/>
      <c r="S68" s="2107"/>
      <c r="T68" s="353"/>
      <c r="U68" s="354"/>
      <c r="V68" s="354"/>
      <c r="W68" s="354"/>
      <c r="X68" s="1056"/>
      <c r="Y68" s="174">
        <v>29343</v>
      </c>
      <c r="Z68" s="326"/>
      <c r="AA68" s="462"/>
      <c r="AB68" s="353"/>
      <c r="AC68" s="354"/>
      <c r="AD68" s="354"/>
      <c r="AE68" s="354"/>
      <c r="AF68" s="1056"/>
      <c r="AG68" s="174" t="s">
        <v>890</v>
      </c>
      <c r="AH68" s="326"/>
      <c r="AI68" s="462"/>
      <c r="AJ68" s="1029"/>
      <c r="AK68" s="1030"/>
      <c r="AL68" s="1030"/>
      <c r="AM68" s="1030"/>
      <c r="AN68" s="1031"/>
      <c r="AO68" s="1032"/>
      <c r="AP68" s="1033"/>
      <c r="AQ68" s="1034"/>
      <c r="AR68" s="1029"/>
      <c r="AS68" s="1030"/>
      <c r="AT68" s="1030"/>
      <c r="AU68" s="1030"/>
      <c r="AV68" s="1031"/>
      <c r="AW68" s="1032"/>
      <c r="AX68" s="1033"/>
      <c r="AY68" s="1035"/>
    </row>
    <row r="69" spans="1:51" s="6" customFormat="1" ht="18.75" x14ac:dyDescent="0.25">
      <c r="A69" s="35" t="s">
        <v>302</v>
      </c>
      <c r="B69" s="6" t="s">
        <v>891</v>
      </c>
      <c r="C69" s="5" t="s">
        <v>880</v>
      </c>
      <c r="D69" s="1755"/>
      <c r="E69" s="1756"/>
      <c r="F69" s="1756"/>
      <c r="G69" s="1756"/>
      <c r="H69" s="1757"/>
      <c r="I69" s="2032"/>
      <c r="J69" s="2010"/>
      <c r="K69" s="2021"/>
      <c r="L69" s="2100"/>
      <c r="M69" s="589"/>
      <c r="N69" s="589"/>
      <c r="O69" s="589"/>
      <c r="P69" s="1492"/>
      <c r="Q69" s="289">
        <v>781613</v>
      </c>
      <c r="R69" s="590"/>
      <c r="S69" s="2107"/>
      <c r="T69" s="353"/>
      <c r="U69" s="354"/>
      <c r="V69" s="354"/>
      <c r="W69" s="354"/>
      <c r="X69" s="1056"/>
      <c r="Y69" s="174">
        <v>775335</v>
      </c>
      <c r="Z69" s="326"/>
      <c r="AA69" s="462"/>
      <c r="AB69" s="353"/>
      <c r="AC69" s="354"/>
      <c r="AD69" s="354"/>
      <c r="AE69" s="354"/>
      <c r="AF69" s="1056"/>
      <c r="AG69" s="174">
        <v>483517</v>
      </c>
      <c r="AH69" s="326"/>
      <c r="AI69" s="462"/>
      <c r="AJ69" s="1029"/>
      <c r="AK69" s="1030"/>
      <c r="AL69" s="1030"/>
      <c r="AM69" s="1030"/>
      <c r="AN69" s="1031"/>
      <c r="AO69" s="1032"/>
      <c r="AP69" s="1033"/>
      <c r="AQ69" s="1034"/>
      <c r="AR69" s="1029"/>
      <c r="AS69" s="1030"/>
      <c r="AT69" s="1030"/>
      <c r="AU69" s="1030"/>
      <c r="AV69" s="1031"/>
      <c r="AW69" s="1032"/>
      <c r="AX69" s="1033"/>
      <c r="AY69" s="1035"/>
    </row>
    <row r="70" spans="1:51" s="6" customFormat="1" ht="18.75" x14ac:dyDescent="0.25">
      <c r="A70" s="35" t="s">
        <v>302</v>
      </c>
      <c r="B70" s="6" t="s">
        <v>892</v>
      </c>
      <c r="C70" s="5" t="s">
        <v>880</v>
      </c>
      <c r="D70" s="1755"/>
      <c r="E70" s="1756"/>
      <c r="F70" s="1756"/>
      <c r="G70" s="1756"/>
      <c r="H70" s="1757"/>
      <c r="I70" s="2032"/>
      <c r="J70" s="2010"/>
      <c r="K70" s="2021"/>
      <c r="L70" s="2100"/>
      <c r="M70" s="589"/>
      <c r="N70" s="589"/>
      <c r="O70" s="589"/>
      <c r="P70" s="1492"/>
      <c r="Q70" s="289">
        <v>174127</v>
      </c>
      <c r="R70" s="590"/>
      <c r="S70" s="2107"/>
      <c r="T70" s="353"/>
      <c r="U70" s="354"/>
      <c r="V70" s="354"/>
      <c r="W70" s="354"/>
      <c r="X70" s="1056"/>
      <c r="Y70" s="174">
        <v>160417</v>
      </c>
      <c r="Z70" s="326"/>
      <c r="AA70" s="462"/>
      <c r="AB70" s="353"/>
      <c r="AC70" s="354"/>
      <c r="AD70" s="354"/>
      <c r="AE70" s="354"/>
      <c r="AF70" s="1056"/>
      <c r="AG70" s="174">
        <v>144992</v>
      </c>
      <c r="AH70" s="326"/>
      <c r="AI70" s="462"/>
      <c r="AJ70" s="1029"/>
      <c r="AK70" s="1030"/>
      <c r="AL70" s="1030"/>
      <c r="AM70" s="1030"/>
      <c r="AN70" s="1031"/>
      <c r="AO70" s="1032"/>
      <c r="AP70" s="1033"/>
      <c r="AQ70" s="1034"/>
      <c r="AR70" s="1029"/>
      <c r="AS70" s="1030"/>
      <c r="AT70" s="1030"/>
      <c r="AU70" s="1030"/>
      <c r="AV70" s="1031"/>
      <c r="AW70" s="1032"/>
      <c r="AX70" s="1033"/>
      <c r="AY70" s="1035"/>
    </row>
    <row r="71" spans="1:51" s="6" customFormat="1" ht="18.75" x14ac:dyDescent="0.25">
      <c r="A71" s="35" t="s">
        <v>302</v>
      </c>
      <c r="B71" s="6" t="s">
        <v>893</v>
      </c>
      <c r="C71" s="5" t="s">
        <v>880</v>
      </c>
      <c r="D71" s="1755"/>
      <c r="E71" s="1756"/>
      <c r="F71" s="1756"/>
      <c r="G71" s="1756"/>
      <c r="H71" s="1757"/>
      <c r="I71" s="2032"/>
      <c r="J71" s="2010"/>
      <c r="K71" s="2021"/>
      <c r="L71" s="2100"/>
      <c r="M71" s="589"/>
      <c r="N71" s="589"/>
      <c r="O71" s="589"/>
      <c r="P71" s="1492"/>
      <c r="Q71" s="289">
        <v>1804</v>
      </c>
      <c r="R71" s="590"/>
      <c r="S71" s="2107"/>
      <c r="T71" s="353"/>
      <c r="U71" s="354"/>
      <c r="V71" s="354"/>
      <c r="W71" s="354"/>
      <c r="X71" s="1056"/>
      <c r="Y71" s="174">
        <v>1230</v>
      </c>
      <c r="Z71" s="326"/>
      <c r="AA71" s="462"/>
      <c r="AB71" s="353"/>
      <c r="AC71" s="354"/>
      <c r="AD71" s="354"/>
      <c r="AE71" s="354"/>
      <c r="AF71" s="1056"/>
      <c r="AG71" s="174">
        <v>1095</v>
      </c>
      <c r="AH71" s="326"/>
      <c r="AI71" s="462"/>
      <c r="AJ71" s="1029"/>
      <c r="AK71" s="1030"/>
      <c r="AL71" s="1030"/>
      <c r="AM71" s="1030"/>
      <c r="AN71" s="1031"/>
      <c r="AO71" s="1032"/>
      <c r="AP71" s="1033"/>
      <c r="AQ71" s="1034"/>
      <c r="AR71" s="1029"/>
      <c r="AS71" s="1030"/>
      <c r="AT71" s="1030"/>
      <c r="AU71" s="1030"/>
      <c r="AV71" s="1031"/>
      <c r="AW71" s="1032"/>
      <c r="AX71" s="1033"/>
      <c r="AY71" s="1035"/>
    </row>
    <row r="72" spans="1:51" s="6" customFormat="1" ht="18.75" x14ac:dyDescent="0.25">
      <c r="A72" s="35" t="s">
        <v>302</v>
      </c>
      <c r="B72" s="6" t="s">
        <v>894</v>
      </c>
      <c r="C72" s="5" t="s">
        <v>880</v>
      </c>
      <c r="D72" s="1755"/>
      <c r="E72" s="1756"/>
      <c r="F72" s="1756"/>
      <c r="G72" s="1756"/>
      <c r="H72" s="1757"/>
      <c r="I72" s="2032"/>
      <c r="J72" s="2010"/>
      <c r="K72" s="2021"/>
      <c r="L72" s="2100"/>
      <c r="M72" s="589"/>
      <c r="N72" s="589"/>
      <c r="O72" s="589"/>
      <c r="P72" s="1492"/>
      <c r="Q72" s="289">
        <v>5841</v>
      </c>
      <c r="R72" s="590"/>
      <c r="S72" s="2107"/>
      <c r="T72" s="353"/>
      <c r="U72" s="354"/>
      <c r="V72" s="354"/>
      <c r="W72" s="354"/>
      <c r="X72" s="1056"/>
      <c r="Y72" s="174">
        <v>901</v>
      </c>
      <c r="Z72" s="326"/>
      <c r="AA72" s="462"/>
      <c r="AB72" s="353"/>
      <c r="AC72" s="354"/>
      <c r="AD72" s="354"/>
      <c r="AE72" s="354"/>
      <c r="AF72" s="1056"/>
      <c r="AG72" s="174">
        <v>768</v>
      </c>
      <c r="AH72" s="326"/>
      <c r="AI72" s="462"/>
      <c r="AJ72" s="1029"/>
      <c r="AK72" s="1030"/>
      <c r="AL72" s="1030"/>
      <c r="AM72" s="1030"/>
      <c r="AN72" s="1031"/>
      <c r="AO72" s="1032"/>
      <c r="AP72" s="1033"/>
      <c r="AQ72" s="1034"/>
      <c r="AR72" s="1029"/>
      <c r="AS72" s="1030"/>
      <c r="AT72" s="1030"/>
      <c r="AU72" s="1030"/>
      <c r="AV72" s="1031"/>
      <c r="AW72" s="1032"/>
      <c r="AX72" s="1033"/>
      <c r="AY72" s="1035"/>
    </row>
    <row r="73" spans="1:51" s="6" customFormat="1" ht="18.75" x14ac:dyDescent="0.25">
      <c r="A73" s="35" t="s">
        <v>302</v>
      </c>
      <c r="B73" s="6" t="s">
        <v>895</v>
      </c>
      <c r="C73" s="5" t="s">
        <v>880</v>
      </c>
      <c r="D73" s="1755"/>
      <c r="E73" s="1756"/>
      <c r="F73" s="1756"/>
      <c r="G73" s="1756"/>
      <c r="H73" s="1757"/>
      <c r="I73" s="2032"/>
      <c r="J73" s="2010"/>
      <c r="K73" s="2021"/>
      <c r="L73" s="2100"/>
      <c r="M73" s="589"/>
      <c r="N73" s="589"/>
      <c r="O73" s="589"/>
      <c r="P73" s="1492"/>
      <c r="Q73" s="289">
        <v>5362</v>
      </c>
      <c r="R73" s="590"/>
      <c r="S73" s="2107"/>
      <c r="T73" s="353"/>
      <c r="U73" s="354"/>
      <c r="V73" s="354"/>
      <c r="W73" s="354"/>
      <c r="X73" s="1056"/>
      <c r="Y73" s="174">
        <v>5513</v>
      </c>
      <c r="Z73" s="326"/>
      <c r="AA73" s="462"/>
      <c r="AB73" s="353"/>
      <c r="AC73" s="354"/>
      <c r="AD73" s="354"/>
      <c r="AE73" s="354"/>
      <c r="AF73" s="1056"/>
      <c r="AG73" s="174">
        <v>5321</v>
      </c>
      <c r="AH73" s="326"/>
      <c r="AI73" s="462"/>
      <c r="AJ73" s="1029"/>
      <c r="AK73" s="1030"/>
      <c r="AL73" s="1030"/>
      <c r="AM73" s="1030"/>
      <c r="AN73" s="1031"/>
      <c r="AO73" s="1032"/>
      <c r="AP73" s="1033"/>
      <c r="AQ73" s="1034"/>
      <c r="AR73" s="1029"/>
      <c r="AS73" s="1030"/>
      <c r="AT73" s="1030"/>
      <c r="AU73" s="1030"/>
      <c r="AV73" s="1031"/>
      <c r="AW73" s="1032"/>
      <c r="AX73" s="1033"/>
      <c r="AY73" s="1035"/>
    </row>
    <row r="74" spans="1:51" s="6" customFormat="1" ht="31.5" x14ac:dyDescent="0.25">
      <c r="A74" s="35" t="s">
        <v>302</v>
      </c>
      <c r="B74" s="6" t="s">
        <v>896</v>
      </c>
      <c r="C74" s="5" t="s">
        <v>880</v>
      </c>
      <c r="D74" s="1755"/>
      <c r="E74" s="1756"/>
      <c r="F74" s="1756"/>
      <c r="G74" s="1756"/>
      <c r="H74" s="1757"/>
      <c r="I74" s="2032"/>
      <c r="J74" s="2010"/>
      <c r="K74" s="2021"/>
      <c r="L74" s="2100"/>
      <c r="M74" s="589"/>
      <c r="N74" s="589"/>
      <c r="O74" s="589"/>
      <c r="P74" s="1492"/>
      <c r="Q74" s="289">
        <v>14345</v>
      </c>
      <c r="R74" s="590"/>
      <c r="S74" s="2107"/>
      <c r="T74" s="353"/>
      <c r="U74" s="354"/>
      <c r="V74" s="354"/>
      <c r="W74" s="354"/>
      <c r="X74" s="1056"/>
      <c r="Y74" s="174">
        <v>14408</v>
      </c>
      <c r="Z74" s="326"/>
      <c r="AA74" s="462"/>
      <c r="AB74" s="353"/>
      <c r="AC74" s="354"/>
      <c r="AD74" s="354"/>
      <c r="AE74" s="354"/>
      <c r="AF74" s="1056"/>
      <c r="AG74" s="174" t="s">
        <v>890</v>
      </c>
      <c r="AH74" s="326"/>
      <c r="AI74" s="462"/>
      <c r="AJ74" s="1029"/>
      <c r="AK74" s="1030"/>
      <c r="AL74" s="1030"/>
      <c r="AM74" s="1030"/>
      <c r="AN74" s="1031"/>
      <c r="AO74" s="1032"/>
      <c r="AP74" s="1033"/>
      <c r="AQ74" s="1034"/>
      <c r="AR74" s="1029"/>
      <c r="AS74" s="1030"/>
      <c r="AT74" s="1030"/>
      <c r="AU74" s="1030"/>
      <c r="AV74" s="1031"/>
      <c r="AW74" s="1032"/>
      <c r="AX74" s="1033"/>
      <c r="AY74" s="1035"/>
    </row>
    <row r="75" spans="1:51" s="6" customFormat="1" ht="18.75" x14ac:dyDescent="0.25">
      <c r="A75" s="35" t="s">
        <v>302</v>
      </c>
      <c r="B75" s="6" t="s">
        <v>897</v>
      </c>
      <c r="C75" s="5" t="s">
        <v>880</v>
      </c>
      <c r="D75" s="1755"/>
      <c r="E75" s="1756"/>
      <c r="F75" s="1756"/>
      <c r="G75" s="1756"/>
      <c r="H75" s="1757"/>
      <c r="I75" s="2032"/>
      <c r="J75" s="2010"/>
      <c r="K75" s="2021"/>
      <c r="L75" s="2100"/>
      <c r="M75" s="589"/>
      <c r="N75" s="589"/>
      <c r="O75" s="589"/>
      <c r="P75" s="1492"/>
      <c r="Q75" s="289">
        <v>244111</v>
      </c>
      <c r="R75" s="590"/>
      <c r="S75" s="2107"/>
      <c r="T75" s="353"/>
      <c r="U75" s="354"/>
      <c r="V75" s="354"/>
      <c r="W75" s="354"/>
      <c r="X75" s="1056"/>
      <c r="Y75" s="174">
        <v>290275</v>
      </c>
      <c r="Z75" s="326"/>
      <c r="AA75" s="462"/>
      <c r="AB75" s="353"/>
      <c r="AC75" s="354"/>
      <c r="AD75" s="354"/>
      <c r="AE75" s="354"/>
      <c r="AF75" s="1056"/>
      <c r="AG75" s="174">
        <v>325578</v>
      </c>
      <c r="AH75" s="326"/>
      <c r="AI75" s="462"/>
      <c r="AJ75" s="1029"/>
      <c r="AK75" s="1030"/>
      <c r="AL75" s="1030"/>
      <c r="AM75" s="1030"/>
      <c r="AN75" s="1031"/>
      <c r="AO75" s="1032"/>
      <c r="AP75" s="1033"/>
      <c r="AQ75" s="1034"/>
      <c r="AR75" s="1029"/>
      <c r="AS75" s="1030"/>
      <c r="AT75" s="1030"/>
      <c r="AU75" s="1030"/>
      <c r="AV75" s="1031"/>
      <c r="AW75" s="1032"/>
      <c r="AX75" s="1033"/>
      <c r="AY75" s="1035"/>
    </row>
    <row r="76" spans="1:51" s="6" customFormat="1" ht="18.75" x14ac:dyDescent="0.25">
      <c r="A76" s="35" t="s">
        <v>302</v>
      </c>
      <c r="B76" s="6" t="s">
        <v>898</v>
      </c>
      <c r="C76" s="5" t="s">
        <v>880</v>
      </c>
      <c r="D76" s="1755"/>
      <c r="E76" s="1756"/>
      <c r="F76" s="1756"/>
      <c r="G76" s="1756"/>
      <c r="H76" s="1757"/>
      <c r="I76" s="2032"/>
      <c r="J76" s="2010"/>
      <c r="K76" s="2021"/>
      <c r="L76" s="2100"/>
      <c r="M76" s="589"/>
      <c r="N76" s="589"/>
      <c r="O76" s="589"/>
      <c r="P76" s="1492"/>
      <c r="Q76" s="289">
        <v>1215886</v>
      </c>
      <c r="R76" s="590"/>
      <c r="S76" s="2107"/>
      <c r="T76" s="353"/>
      <c r="U76" s="354"/>
      <c r="V76" s="354"/>
      <c r="W76" s="354"/>
      <c r="X76" s="1056"/>
      <c r="Y76" s="174">
        <v>1252952</v>
      </c>
      <c r="Z76" s="326"/>
      <c r="AA76" s="462"/>
      <c r="AB76" s="353"/>
      <c r="AC76" s="354"/>
      <c r="AD76" s="354"/>
      <c r="AE76" s="354"/>
      <c r="AF76" s="1056"/>
      <c r="AG76" s="174">
        <v>1280753</v>
      </c>
      <c r="AH76" s="326"/>
      <c r="AI76" s="462"/>
      <c r="AJ76" s="1029"/>
      <c r="AK76" s="1030"/>
      <c r="AL76" s="1030"/>
      <c r="AM76" s="1030"/>
      <c r="AN76" s="1031"/>
      <c r="AO76" s="1032"/>
      <c r="AP76" s="1033"/>
      <c r="AQ76" s="1034"/>
      <c r="AR76" s="1029"/>
      <c r="AS76" s="1030"/>
      <c r="AT76" s="1030"/>
      <c r="AU76" s="1030"/>
      <c r="AV76" s="1031"/>
      <c r="AW76" s="1032"/>
      <c r="AX76" s="1033"/>
      <c r="AY76" s="1035"/>
    </row>
    <row r="77" spans="1:51" s="6" customFormat="1" ht="18.75" x14ac:dyDescent="0.25">
      <c r="A77" s="35" t="s">
        <v>302</v>
      </c>
      <c r="B77" s="6" t="s">
        <v>899</v>
      </c>
      <c r="C77" s="5" t="s">
        <v>880</v>
      </c>
      <c r="D77" s="1949"/>
      <c r="E77" s="2006"/>
      <c r="F77" s="2006"/>
      <c r="G77" s="2006"/>
      <c r="H77" s="2030"/>
      <c r="I77" s="2031"/>
      <c r="J77" s="2010"/>
      <c r="K77" s="2021"/>
      <c r="L77" s="2101"/>
      <c r="M77" s="2035"/>
      <c r="N77" s="2035"/>
      <c r="O77" s="2035"/>
      <c r="P77" s="2104"/>
      <c r="Q77" s="2036"/>
      <c r="R77" s="590"/>
      <c r="S77" s="2107"/>
      <c r="T77" s="375"/>
      <c r="U77" s="405"/>
      <c r="V77" s="405"/>
      <c r="W77" s="405"/>
      <c r="X77" s="2024"/>
      <c r="Y77" s="1815"/>
      <c r="Z77" s="326"/>
      <c r="AA77" s="462"/>
      <c r="AB77" s="375"/>
      <c r="AC77" s="405"/>
      <c r="AD77" s="405"/>
      <c r="AE77" s="405"/>
      <c r="AF77" s="2024"/>
      <c r="AG77" s="1815"/>
      <c r="AH77" s="326"/>
      <c r="AI77" s="462"/>
      <c r="AJ77" s="1922"/>
      <c r="AK77" s="1923"/>
      <c r="AL77" s="1923"/>
      <c r="AM77" s="1923"/>
      <c r="AN77" s="1924"/>
      <c r="AO77" s="1925"/>
      <c r="AP77" s="1033"/>
      <c r="AQ77" s="1034"/>
      <c r="AR77" s="1922"/>
      <c r="AS77" s="1923"/>
      <c r="AT77" s="1923"/>
      <c r="AU77" s="1923"/>
      <c r="AV77" s="1924"/>
      <c r="AW77" s="1925"/>
      <c r="AX77" s="1033"/>
      <c r="AY77" s="1035"/>
    </row>
    <row r="78" spans="1:51" s="6" customFormat="1" ht="18.75" x14ac:dyDescent="0.25">
      <c r="A78" s="35" t="s">
        <v>302</v>
      </c>
      <c r="B78" s="6" t="s">
        <v>900</v>
      </c>
      <c r="C78" s="5" t="s">
        <v>880</v>
      </c>
      <c r="D78" s="1949"/>
      <c r="E78" s="2006"/>
      <c r="F78" s="2006"/>
      <c r="G78" s="2006"/>
      <c r="H78" s="2030"/>
      <c r="I78" s="2031"/>
      <c r="J78" s="2010"/>
      <c r="K78" s="2021"/>
      <c r="L78" s="2101"/>
      <c r="M78" s="2035"/>
      <c r="N78" s="2035"/>
      <c r="O78" s="2035"/>
      <c r="P78" s="2104"/>
      <c r="Q78" s="2036"/>
      <c r="R78" s="590"/>
      <c r="S78" s="2107"/>
      <c r="T78" s="375"/>
      <c r="U78" s="405"/>
      <c r="V78" s="405"/>
      <c r="W78" s="405"/>
      <c r="X78" s="2024"/>
      <c r="Y78" s="1815"/>
      <c r="Z78" s="326"/>
      <c r="AA78" s="462"/>
      <c r="AB78" s="375"/>
      <c r="AC78" s="405"/>
      <c r="AD78" s="405"/>
      <c r="AE78" s="405"/>
      <c r="AF78" s="2024"/>
      <c r="AG78" s="1815"/>
      <c r="AH78" s="326"/>
      <c r="AI78" s="462"/>
      <c r="AJ78" s="1922"/>
      <c r="AK78" s="1923"/>
      <c r="AL78" s="1923"/>
      <c r="AM78" s="1923"/>
      <c r="AN78" s="1924"/>
      <c r="AO78" s="1925"/>
      <c r="AP78" s="1033"/>
      <c r="AQ78" s="1034"/>
      <c r="AR78" s="1922"/>
      <c r="AS78" s="1923"/>
      <c r="AT78" s="1923"/>
      <c r="AU78" s="1923"/>
      <c r="AV78" s="1924"/>
      <c r="AW78" s="1925"/>
      <c r="AX78" s="1033"/>
      <c r="AY78" s="1035"/>
    </row>
    <row r="79" spans="1:51" s="6" customFormat="1" ht="18.75" x14ac:dyDescent="0.25">
      <c r="A79" s="35" t="s">
        <v>302</v>
      </c>
      <c r="B79" s="6" t="s">
        <v>901</v>
      </c>
      <c r="C79" s="5" t="s">
        <v>880</v>
      </c>
      <c r="D79" s="1949"/>
      <c r="E79" s="2006"/>
      <c r="F79" s="2006"/>
      <c r="G79" s="2006"/>
      <c r="H79" s="2030"/>
      <c r="I79" s="2031"/>
      <c r="J79" s="2010"/>
      <c r="K79" s="2021"/>
      <c r="L79" s="2101"/>
      <c r="M79" s="2035"/>
      <c r="N79" s="2035"/>
      <c r="O79" s="2035"/>
      <c r="P79" s="2104"/>
      <c r="Q79" s="2036"/>
      <c r="R79" s="590"/>
      <c r="S79" s="2107"/>
      <c r="T79" s="375"/>
      <c r="U79" s="405"/>
      <c r="V79" s="405"/>
      <c r="W79" s="405"/>
      <c r="X79" s="2024"/>
      <c r="Y79" s="1815"/>
      <c r="Z79" s="326"/>
      <c r="AA79" s="462"/>
      <c r="AB79" s="375"/>
      <c r="AC79" s="405"/>
      <c r="AD79" s="405"/>
      <c r="AE79" s="405"/>
      <c r="AF79" s="2024"/>
      <c r="AG79" s="1815"/>
      <c r="AH79" s="326"/>
      <c r="AI79" s="462"/>
      <c r="AJ79" s="1922"/>
      <c r="AK79" s="1923"/>
      <c r="AL79" s="1923"/>
      <c r="AM79" s="1923"/>
      <c r="AN79" s="1924"/>
      <c r="AO79" s="1925"/>
      <c r="AP79" s="1033"/>
      <c r="AQ79" s="1034"/>
      <c r="AR79" s="1922"/>
      <c r="AS79" s="1923"/>
      <c r="AT79" s="1923"/>
      <c r="AU79" s="1923"/>
      <c r="AV79" s="1924"/>
      <c r="AW79" s="1925"/>
      <c r="AX79" s="1033"/>
      <c r="AY79" s="1035"/>
    </row>
    <row r="80" spans="1:51" s="6" customFormat="1" ht="18.75" x14ac:dyDescent="0.25">
      <c r="A80" s="35" t="s">
        <v>302</v>
      </c>
      <c r="B80" s="6" t="s">
        <v>902</v>
      </c>
      <c r="C80" s="5" t="s">
        <v>880</v>
      </c>
      <c r="D80" s="1949"/>
      <c r="E80" s="2006"/>
      <c r="F80" s="2006"/>
      <c r="G80" s="2006"/>
      <c r="H80" s="2030"/>
      <c r="I80" s="2031"/>
      <c r="J80" s="2010"/>
      <c r="K80" s="2021"/>
      <c r="L80" s="2101"/>
      <c r="M80" s="2035"/>
      <c r="N80" s="2035"/>
      <c r="O80" s="2035"/>
      <c r="P80" s="2104"/>
      <c r="Q80" s="2036"/>
      <c r="R80" s="590"/>
      <c r="S80" s="2107"/>
      <c r="T80" s="375"/>
      <c r="U80" s="405"/>
      <c r="V80" s="405"/>
      <c r="W80" s="405"/>
      <c r="X80" s="2024"/>
      <c r="Y80" s="1815"/>
      <c r="Z80" s="326"/>
      <c r="AA80" s="462"/>
      <c r="AB80" s="375"/>
      <c r="AC80" s="405"/>
      <c r="AD80" s="405"/>
      <c r="AE80" s="405"/>
      <c r="AF80" s="2024"/>
      <c r="AG80" s="1815"/>
      <c r="AH80" s="326"/>
      <c r="AI80" s="462"/>
      <c r="AJ80" s="1922"/>
      <c r="AK80" s="1923"/>
      <c r="AL80" s="1923"/>
      <c r="AM80" s="1923"/>
      <c r="AN80" s="1924"/>
      <c r="AO80" s="1925"/>
      <c r="AP80" s="1033"/>
      <c r="AQ80" s="1034"/>
      <c r="AR80" s="1922"/>
      <c r="AS80" s="1923"/>
      <c r="AT80" s="1923"/>
      <c r="AU80" s="1923"/>
      <c r="AV80" s="1924"/>
      <c r="AW80" s="1925"/>
      <c r="AX80" s="1033"/>
      <c r="AY80" s="1035"/>
    </row>
    <row r="81" spans="1:51" s="6" customFormat="1" ht="18.75" x14ac:dyDescent="0.25">
      <c r="A81" s="35" t="s">
        <v>302</v>
      </c>
      <c r="B81" s="6" t="s">
        <v>903</v>
      </c>
      <c r="C81" s="110" t="s">
        <v>880</v>
      </c>
      <c r="D81" s="1755"/>
      <c r="E81" s="1756"/>
      <c r="F81" s="589"/>
      <c r="G81" s="589"/>
      <c r="H81" s="1757"/>
      <c r="I81" s="2032"/>
      <c r="J81" s="2010"/>
      <c r="K81" s="2021"/>
      <c r="L81" s="2100"/>
      <c r="M81" s="589"/>
      <c r="N81" s="589"/>
      <c r="O81" s="589"/>
      <c r="P81" s="1492"/>
      <c r="Q81" s="289">
        <v>0</v>
      </c>
      <c r="R81" s="590"/>
      <c r="S81" s="2107"/>
      <c r="T81" s="353"/>
      <c r="U81" s="354"/>
      <c r="V81" s="354"/>
      <c r="W81" s="354"/>
      <c r="X81" s="1056"/>
      <c r="Y81" s="174">
        <v>0</v>
      </c>
      <c r="Z81" s="326"/>
      <c r="AA81" s="462"/>
      <c r="AB81" s="353"/>
      <c r="AC81" s="354"/>
      <c r="AD81" s="354"/>
      <c r="AE81" s="354"/>
      <c r="AF81" s="1056"/>
      <c r="AG81" s="174">
        <v>310155</v>
      </c>
      <c r="AH81" s="326"/>
      <c r="AI81" s="462"/>
      <c r="AJ81" s="1029"/>
      <c r="AK81" s="1030"/>
      <c r="AL81" s="1030"/>
      <c r="AM81" s="1030"/>
      <c r="AN81" s="1031"/>
      <c r="AO81" s="1032"/>
      <c r="AP81" s="1033"/>
      <c r="AQ81" s="1034"/>
      <c r="AR81" s="1029"/>
      <c r="AS81" s="1030"/>
      <c r="AT81" s="1030"/>
      <c r="AU81" s="1030"/>
      <c r="AV81" s="1031"/>
      <c r="AW81" s="1032"/>
      <c r="AX81" s="1033"/>
      <c r="AY81" s="1035"/>
    </row>
    <row r="82" spans="1:51" s="6" customFormat="1" ht="18.75" x14ac:dyDescent="0.25">
      <c r="A82" s="1237" t="s">
        <v>302</v>
      </c>
      <c r="B82" s="1238" t="s">
        <v>904</v>
      </c>
      <c r="C82" s="1239" t="s">
        <v>880</v>
      </c>
      <c r="D82" s="1758"/>
      <c r="E82" s="1759"/>
      <c r="F82" s="1759"/>
      <c r="G82" s="1759"/>
      <c r="H82" s="1760"/>
      <c r="I82" s="2033"/>
      <c r="J82" s="2034"/>
      <c r="K82" s="2106"/>
      <c r="L82" s="1746"/>
      <c r="M82" s="1747"/>
      <c r="N82" s="1747"/>
      <c r="O82" s="1747"/>
      <c r="P82" s="1749"/>
      <c r="Q82" s="794">
        <v>5692874</v>
      </c>
      <c r="R82" s="1748"/>
      <c r="S82" s="2103"/>
      <c r="T82" s="1746"/>
      <c r="U82" s="1747"/>
      <c r="V82" s="1747"/>
      <c r="W82" s="1747"/>
      <c r="X82" s="1749"/>
      <c r="Y82" s="794">
        <v>5242777</v>
      </c>
      <c r="Z82" s="1748"/>
      <c r="AA82" s="2103"/>
      <c r="AB82" s="1746"/>
      <c r="AC82" s="1747"/>
      <c r="AD82" s="1747"/>
      <c r="AE82" s="1747"/>
      <c r="AF82" s="1749"/>
      <c r="AG82" s="794">
        <v>5528507</v>
      </c>
      <c r="AH82" s="1748"/>
      <c r="AI82" s="2103"/>
      <c r="AJ82" s="2093"/>
      <c r="AK82" s="2094"/>
      <c r="AL82" s="2094"/>
      <c r="AM82" s="2094"/>
      <c r="AN82" s="2095"/>
      <c r="AO82" s="2096"/>
      <c r="AP82" s="2097"/>
      <c r="AQ82" s="2098"/>
      <c r="AR82" s="2093"/>
      <c r="AS82" s="2094"/>
      <c r="AT82" s="2094"/>
      <c r="AU82" s="2094"/>
      <c r="AV82" s="2095"/>
      <c r="AW82" s="2096"/>
      <c r="AX82" s="2097"/>
      <c r="AY82" s="2099"/>
    </row>
    <row r="83" spans="1:51" s="6" customFormat="1" ht="24" customHeight="1" x14ac:dyDescent="0.25">
      <c r="A83" s="2463" t="s">
        <v>905</v>
      </c>
      <c r="B83" s="2472"/>
      <c r="C83" s="2472"/>
      <c r="D83" s="903"/>
      <c r="E83" s="904"/>
      <c r="F83" s="904"/>
      <c r="G83" s="904"/>
      <c r="H83" s="941"/>
      <c r="I83" s="1750"/>
      <c r="J83" s="1751"/>
      <c r="K83" s="1752"/>
      <c r="L83" s="131"/>
      <c r="M83" s="132"/>
      <c r="N83" s="132"/>
      <c r="O83" s="132"/>
      <c r="P83" s="278"/>
      <c r="Q83" s="288"/>
      <c r="R83" s="133"/>
      <c r="S83" s="166"/>
      <c r="T83" s="131"/>
      <c r="U83" s="132"/>
      <c r="V83" s="132"/>
      <c r="W83" s="132"/>
      <c r="X83" s="278"/>
      <c r="Y83" s="173"/>
      <c r="Z83" s="157"/>
      <c r="AA83" s="166"/>
      <c r="AB83" s="131"/>
      <c r="AC83" s="132"/>
      <c r="AD83" s="132"/>
      <c r="AE83" s="132"/>
      <c r="AF83" s="278"/>
      <c r="AG83" s="173"/>
      <c r="AH83" s="157"/>
      <c r="AI83" s="166"/>
      <c r="AJ83" s="131"/>
      <c r="AK83" s="132"/>
      <c r="AL83" s="132"/>
      <c r="AM83" s="132"/>
      <c r="AN83" s="278"/>
      <c r="AO83" s="173"/>
      <c r="AP83" s="157"/>
      <c r="AQ83" s="166"/>
      <c r="AR83" s="131"/>
      <c r="AS83" s="132"/>
      <c r="AT83" s="132"/>
      <c r="AU83" s="132"/>
      <c r="AV83" s="278"/>
      <c r="AW83" s="173"/>
      <c r="AX83" s="157"/>
      <c r="AY83" s="62"/>
    </row>
    <row r="84" spans="1:51" s="6" customFormat="1" ht="36.75" x14ac:dyDescent="0.25">
      <c r="A84" s="35" t="s">
        <v>304</v>
      </c>
      <c r="B84" s="6" t="s">
        <v>906</v>
      </c>
      <c r="C84" s="6" t="s">
        <v>907</v>
      </c>
      <c r="D84" s="1765"/>
      <c r="E84" s="138">
        <v>1.82</v>
      </c>
      <c r="F84" s="138">
        <v>3.73</v>
      </c>
      <c r="G84" s="138">
        <v>3.96</v>
      </c>
      <c r="H84" s="1753">
        <v>2.76</v>
      </c>
      <c r="I84" s="1754">
        <v>2.83</v>
      </c>
      <c r="J84" s="139">
        <v>1.24E-2</v>
      </c>
      <c r="K84" s="1761"/>
      <c r="L84" s="375"/>
      <c r="M84" s="147">
        <v>2.02</v>
      </c>
      <c r="N84" s="147">
        <v>3.91</v>
      </c>
      <c r="O84" s="147">
        <v>3.78</v>
      </c>
      <c r="P84" s="2105">
        <v>2.81</v>
      </c>
      <c r="Q84" s="1233">
        <v>3.2098901268956981</v>
      </c>
      <c r="R84" s="1829">
        <v>1.29E-2</v>
      </c>
      <c r="S84" s="1930"/>
      <c r="T84" s="1765"/>
      <c r="U84" s="138">
        <v>2.13</v>
      </c>
      <c r="V84" s="138">
        <v>3.63</v>
      </c>
      <c r="W84" s="138">
        <v>3.69</v>
      </c>
      <c r="X84" s="1753">
        <v>3.64</v>
      </c>
      <c r="Y84" s="175">
        <v>3</v>
      </c>
      <c r="Z84" s="1830">
        <v>1.37E-2</v>
      </c>
      <c r="AA84" s="309"/>
      <c r="AB84" s="375"/>
      <c r="AC84" s="138">
        <v>2.0099999999999998</v>
      </c>
      <c r="AD84" s="138">
        <v>4.1900000000000004</v>
      </c>
      <c r="AE84" s="138">
        <v>3.44</v>
      </c>
      <c r="AF84" s="1753">
        <v>3.27</v>
      </c>
      <c r="AG84" s="175">
        <v>3</v>
      </c>
      <c r="AH84" s="1830">
        <v>1.3899999999999999E-2</v>
      </c>
      <c r="AI84" s="309"/>
      <c r="AJ84" s="375"/>
      <c r="AK84" s="138">
        <v>2.19</v>
      </c>
      <c r="AL84" s="138">
        <v>3.57</v>
      </c>
      <c r="AM84" s="138">
        <v>3.71</v>
      </c>
      <c r="AN84" s="1753">
        <v>2.87</v>
      </c>
      <c r="AO84" s="175">
        <v>3.1</v>
      </c>
      <c r="AP84" s="159">
        <v>1.5200903129269699E-2</v>
      </c>
      <c r="AQ84" s="309"/>
      <c r="AR84" s="375"/>
      <c r="AS84" s="138">
        <v>2.2000000000000002</v>
      </c>
      <c r="AT84" s="138">
        <v>4.0999999999999996</v>
      </c>
      <c r="AU84" s="138">
        <v>4.04</v>
      </c>
      <c r="AV84" s="1753">
        <v>3.4</v>
      </c>
      <c r="AW84" s="175">
        <v>3.33</v>
      </c>
      <c r="AX84" s="1830">
        <v>1.6592211335056197E-2</v>
      </c>
      <c r="AY84" s="63"/>
    </row>
    <row r="85" spans="1:51" s="6" customFormat="1" ht="36.75" x14ac:dyDescent="0.25">
      <c r="A85" s="35" t="s">
        <v>304</v>
      </c>
      <c r="B85" s="6" t="s">
        <v>908</v>
      </c>
      <c r="C85" s="6" t="s">
        <v>907</v>
      </c>
      <c r="D85" s="1765"/>
      <c r="E85" s="138">
        <v>0.9</v>
      </c>
      <c r="F85" s="138">
        <v>2.2799999999999998</v>
      </c>
      <c r="G85" s="138">
        <v>2.99</v>
      </c>
      <c r="H85" s="1753">
        <v>1.64</v>
      </c>
      <c r="I85" s="1754">
        <v>1.69</v>
      </c>
      <c r="J85" s="139">
        <v>1.24E-2</v>
      </c>
      <c r="K85" s="1761"/>
      <c r="L85" s="375"/>
      <c r="M85" s="147">
        <v>1.25</v>
      </c>
      <c r="N85" s="147">
        <v>2.14</v>
      </c>
      <c r="O85" s="147">
        <v>2.59</v>
      </c>
      <c r="P85" s="2105">
        <v>1.44</v>
      </c>
      <c r="Q85" s="1233">
        <v>1.75</v>
      </c>
      <c r="R85" s="1829">
        <v>1.29E-2</v>
      </c>
      <c r="S85" s="1930"/>
      <c r="T85" s="1765"/>
      <c r="U85" s="138">
        <v>1.58</v>
      </c>
      <c r="V85" s="138">
        <v>3.63</v>
      </c>
      <c r="W85" s="138">
        <v>3.69</v>
      </c>
      <c r="X85" s="1753">
        <v>1.78</v>
      </c>
      <c r="Y85" s="175">
        <v>2.56</v>
      </c>
      <c r="Z85" s="1830">
        <v>1.37E-2</v>
      </c>
      <c r="AA85" s="309"/>
      <c r="AB85" s="375"/>
      <c r="AC85" s="138">
        <v>1.65</v>
      </c>
      <c r="AD85" s="138">
        <v>4.1900000000000004</v>
      </c>
      <c r="AE85" s="138">
        <v>3.44</v>
      </c>
      <c r="AF85" s="1753">
        <v>1.79</v>
      </c>
      <c r="AG85" s="175">
        <v>2.79</v>
      </c>
      <c r="AH85" s="1830">
        <v>1.3899999999999999E-2</v>
      </c>
      <c r="AI85" s="309"/>
      <c r="AJ85" s="375"/>
      <c r="AK85" s="2037"/>
      <c r="AL85" s="2037"/>
      <c r="AM85" s="2037"/>
      <c r="AN85" s="2102"/>
      <c r="AO85" s="2038"/>
      <c r="AP85" s="2039"/>
      <c r="AQ85" s="309"/>
      <c r="AR85" s="375"/>
      <c r="AS85" s="2037"/>
      <c r="AT85" s="2037"/>
      <c r="AU85" s="2037"/>
      <c r="AV85" s="2102"/>
      <c r="AW85" s="2038"/>
      <c r="AX85" s="2039"/>
      <c r="AY85" s="63"/>
    </row>
    <row r="86" spans="1:51" s="503" customFormat="1" ht="24" customHeight="1" x14ac:dyDescent="0.25">
      <c r="A86" s="2463" t="s">
        <v>1795</v>
      </c>
      <c r="B86" s="2472"/>
      <c r="C86" s="2472"/>
      <c r="D86" s="1896"/>
      <c r="E86" s="1897"/>
      <c r="F86" s="1897"/>
      <c r="G86" s="1897"/>
      <c r="H86" s="1898"/>
      <c r="I86" s="1900"/>
      <c r="J86" s="1901"/>
      <c r="K86" s="1899"/>
      <c r="L86" s="525"/>
      <c r="M86" s="1909"/>
      <c r="N86" s="1909"/>
      <c r="O86" s="1909"/>
      <c r="P86" s="1910"/>
      <c r="Q86" s="1912"/>
      <c r="R86" s="1913"/>
      <c r="S86" s="1911"/>
      <c r="T86" s="525"/>
      <c r="U86" s="1905"/>
      <c r="V86" s="1905"/>
      <c r="W86" s="1905"/>
      <c r="X86" s="1906"/>
      <c r="Y86" s="1907"/>
      <c r="Z86" s="1908"/>
      <c r="AA86" s="1904"/>
      <c r="AB86" s="525"/>
      <c r="AC86" s="1905"/>
      <c r="AD86" s="1905"/>
      <c r="AE86" s="1905"/>
      <c r="AF86" s="1906"/>
      <c r="AG86" s="1907"/>
      <c r="AH86" s="1908"/>
      <c r="AI86" s="1904"/>
      <c r="AJ86" s="525"/>
      <c r="AK86" s="1905"/>
      <c r="AL86" s="1905"/>
      <c r="AM86" s="1905"/>
      <c r="AN86" s="1906"/>
      <c r="AO86" s="1907"/>
      <c r="AP86" s="1908"/>
      <c r="AQ86" s="1904"/>
      <c r="AR86" s="525"/>
      <c r="AS86" s="1905"/>
      <c r="AT86" s="1905"/>
      <c r="AU86" s="1905"/>
      <c r="AV86" s="1906"/>
      <c r="AW86" s="1907"/>
      <c r="AX86" s="1908"/>
      <c r="AY86" s="1893"/>
    </row>
    <row r="87" spans="1:51" s="503" customFormat="1" ht="18.75" x14ac:dyDescent="0.25">
      <c r="A87" s="35" t="s">
        <v>306</v>
      </c>
      <c r="B87" s="5" t="s">
        <v>909</v>
      </c>
      <c r="C87" s="5" t="s">
        <v>880</v>
      </c>
      <c r="D87" s="383">
        <v>102</v>
      </c>
      <c r="E87" s="384">
        <v>13480</v>
      </c>
      <c r="F87" s="384">
        <v>59270</v>
      </c>
      <c r="G87" s="384">
        <v>79739</v>
      </c>
      <c r="H87" s="896">
        <v>-19527</v>
      </c>
      <c r="I87" s="905">
        <v>133064</v>
      </c>
      <c r="J87" s="385">
        <v>-974</v>
      </c>
      <c r="K87" s="888">
        <v>132090</v>
      </c>
      <c r="L87" s="375"/>
      <c r="M87" s="1926"/>
      <c r="N87" s="1926"/>
      <c r="O87" s="1926"/>
      <c r="P87" s="1927"/>
      <c r="Q87" s="1928"/>
      <c r="R87" s="1929"/>
      <c r="S87" s="1930"/>
      <c r="T87" s="375"/>
      <c r="U87" s="1914"/>
      <c r="V87" s="1914"/>
      <c r="W87" s="1914"/>
      <c r="X87" s="1915"/>
      <c r="Y87" s="1916"/>
      <c r="Z87" s="1917"/>
      <c r="AA87" s="309"/>
      <c r="AB87" s="375"/>
      <c r="AC87" s="1914"/>
      <c r="AD87" s="1914"/>
      <c r="AE87" s="1914"/>
      <c r="AF87" s="1915"/>
      <c r="AG87" s="1916"/>
      <c r="AH87" s="1917"/>
      <c r="AI87" s="309"/>
      <c r="AJ87" s="375"/>
      <c r="AK87" s="1914"/>
      <c r="AL87" s="1914"/>
      <c r="AM87" s="1914"/>
      <c r="AN87" s="1915"/>
      <c r="AO87" s="1916"/>
      <c r="AP87" s="1917"/>
      <c r="AQ87" s="309"/>
      <c r="AR87" s="375"/>
      <c r="AS87" s="1914"/>
      <c r="AT87" s="1914"/>
      <c r="AU87" s="1914"/>
      <c r="AV87" s="1915"/>
      <c r="AW87" s="1916"/>
      <c r="AX87" s="1917"/>
      <c r="AY87" s="63"/>
    </row>
    <row r="88" spans="1:51" s="503" customFormat="1" ht="31.5" x14ac:dyDescent="0.25">
      <c r="A88" s="937" t="s">
        <v>306</v>
      </c>
      <c r="B88" s="6" t="s">
        <v>910</v>
      </c>
      <c r="C88" s="5" t="s">
        <v>880</v>
      </c>
      <c r="D88" s="383">
        <v>408</v>
      </c>
      <c r="E88" s="384">
        <v>-188277</v>
      </c>
      <c r="F88" s="384">
        <v>-192094</v>
      </c>
      <c r="G88" s="384">
        <v>-44495</v>
      </c>
      <c r="H88" s="896">
        <v>-71985</v>
      </c>
      <c r="I88" s="905">
        <v>-496443</v>
      </c>
      <c r="J88" s="385">
        <v>-344</v>
      </c>
      <c r="K88" s="888">
        <v>-496787</v>
      </c>
      <c r="L88" s="375"/>
      <c r="M88" s="1926"/>
      <c r="N88" s="1926"/>
      <c r="O88" s="1926"/>
      <c r="P88" s="1927"/>
      <c r="Q88" s="1928"/>
      <c r="R88" s="1929"/>
      <c r="S88" s="1930"/>
      <c r="T88" s="375"/>
      <c r="U88" s="1914"/>
      <c r="V88" s="1914"/>
      <c r="W88" s="1914"/>
      <c r="X88" s="1915"/>
      <c r="Y88" s="1916"/>
      <c r="Z88" s="1917"/>
      <c r="AA88" s="309"/>
      <c r="AB88" s="375"/>
      <c r="AC88" s="1914"/>
      <c r="AD88" s="1914"/>
      <c r="AE88" s="1914"/>
      <c r="AF88" s="1915"/>
      <c r="AG88" s="1916"/>
      <c r="AH88" s="1917"/>
      <c r="AI88" s="309"/>
      <c r="AJ88" s="375"/>
      <c r="AK88" s="1914"/>
      <c r="AL88" s="1914"/>
      <c r="AM88" s="1914"/>
      <c r="AN88" s="1915"/>
      <c r="AO88" s="1916"/>
      <c r="AP88" s="1917"/>
      <c r="AQ88" s="309"/>
      <c r="AR88" s="375"/>
      <c r="AS88" s="1914"/>
      <c r="AT88" s="1914"/>
      <c r="AU88" s="1914"/>
      <c r="AV88" s="1915"/>
      <c r="AW88" s="1916"/>
      <c r="AX88" s="1917"/>
      <c r="AY88" s="63"/>
    </row>
    <row r="89" spans="1:51" s="503" customFormat="1" ht="31.5" customHeight="1" x14ac:dyDescent="0.25">
      <c r="A89" s="937" t="s">
        <v>306</v>
      </c>
      <c r="B89" s="6" t="s">
        <v>911</v>
      </c>
      <c r="C89" s="5" t="s">
        <v>880</v>
      </c>
      <c r="D89" s="383">
        <v>-587</v>
      </c>
      <c r="E89" s="384">
        <v>-334376</v>
      </c>
      <c r="F89" s="384">
        <v>-542020</v>
      </c>
      <c r="G89" s="384">
        <v>-120087</v>
      </c>
      <c r="H89" s="896">
        <v>-86563</v>
      </c>
      <c r="I89" s="905">
        <v>-1083633</v>
      </c>
      <c r="J89" s="385">
        <v>-344</v>
      </c>
      <c r="K89" s="888">
        <v>-1083977</v>
      </c>
      <c r="L89" s="375"/>
      <c r="M89" s="1926"/>
      <c r="N89" s="1926"/>
      <c r="O89" s="1926"/>
      <c r="P89" s="1927"/>
      <c r="Q89" s="1928"/>
      <c r="R89" s="1929"/>
      <c r="S89" s="1930"/>
      <c r="T89" s="375"/>
      <c r="U89" s="1914"/>
      <c r="V89" s="1914"/>
      <c r="W89" s="1914"/>
      <c r="X89" s="1915"/>
      <c r="Y89" s="1916"/>
      <c r="Z89" s="1917"/>
      <c r="AA89" s="309"/>
      <c r="AB89" s="375"/>
      <c r="AC89" s="1914"/>
      <c r="AD89" s="1914"/>
      <c r="AE89" s="1914"/>
      <c r="AF89" s="1915"/>
      <c r="AG89" s="1916"/>
      <c r="AH89" s="1917"/>
      <c r="AI89" s="309"/>
      <c r="AJ89" s="375"/>
      <c r="AK89" s="1914"/>
      <c r="AL89" s="1914"/>
      <c r="AM89" s="1914"/>
      <c r="AN89" s="1915"/>
      <c r="AO89" s="1916"/>
      <c r="AP89" s="1917"/>
      <c r="AQ89" s="309"/>
      <c r="AR89" s="375"/>
      <c r="AS89" s="1914"/>
      <c r="AT89" s="1914"/>
      <c r="AU89" s="1914"/>
      <c r="AV89" s="1915"/>
      <c r="AW89" s="1916"/>
      <c r="AX89" s="1917"/>
      <c r="AY89" s="63"/>
    </row>
    <row r="90" spans="1:51" s="503" customFormat="1" ht="31.5" x14ac:dyDescent="0.25">
      <c r="A90" s="1894" t="s">
        <v>306</v>
      </c>
      <c r="B90" s="780" t="s">
        <v>912</v>
      </c>
      <c r="C90" s="781" t="s">
        <v>880</v>
      </c>
      <c r="D90" s="900">
        <v>510</v>
      </c>
      <c r="E90" s="1832">
        <v>-174797</v>
      </c>
      <c r="F90" s="1832">
        <v>-132824</v>
      </c>
      <c r="G90" s="1832">
        <v>35244</v>
      </c>
      <c r="H90" s="901">
        <v>-91512</v>
      </c>
      <c r="I90" s="907">
        <v>-363379</v>
      </c>
      <c r="J90" s="1902">
        <v>-1318</v>
      </c>
      <c r="K90" s="1887">
        <v>-364697</v>
      </c>
      <c r="L90" s="1946"/>
      <c r="M90" s="1936"/>
      <c r="N90" s="1936"/>
      <c r="O90" s="1936"/>
      <c r="P90" s="1937"/>
      <c r="Q90" s="1938"/>
      <c r="R90" s="1939"/>
      <c r="S90" s="1940"/>
      <c r="T90" s="1946"/>
      <c r="U90" s="1941"/>
      <c r="V90" s="1941"/>
      <c r="W90" s="1941"/>
      <c r="X90" s="1942"/>
      <c r="Y90" s="1943"/>
      <c r="Z90" s="1944"/>
      <c r="AA90" s="1945"/>
      <c r="AB90" s="1946"/>
      <c r="AC90" s="1941"/>
      <c r="AD90" s="1941"/>
      <c r="AE90" s="1941"/>
      <c r="AF90" s="1942"/>
      <c r="AG90" s="1943"/>
      <c r="AH90" s="1944"/>
      <c r="AI90" s="1945"/>
      <c r="AJ90" s="1946"/>
      <c r="AK90" s="1941"/>
      <c r="AL90" s="1941"/>
      <c r="AM90" s="1941"/>
      <c r="AN90" s="1942"/>
      <c r="AO90" s="1943"/>
      <c r="AP90" s="1944"/>
      <c r="AQ90" s="1945"/>
      <c r="AR90" s="1946"/>
      <c r="AS90" s="1941"/>
      <c r="AT90" s="1941"/>
      <c r="AU90" s="1941"/>
      <c r="AV90" s="1942"/>
      <c r="AW90" s="1943"/>
      <c r="AX90" s="1944"/>
      <c r="AY90" s="1947"/>
    </row>
    <row r="91" spans="1:51" s="503" customFormat="1" ht="32.25" thickBot="1" x14ac:dyDescent="0.3">
      <c r="A91" s="1895" t="s">
        <v>306</v>
      </c>
      <c r="B91" s="40" t="s">
        <v>913</v>
      </c>
      <c r="C91" s="14" t="s">
        <v>880</v>
      </c>
      <c r="D91" s="2308">
        <v>-485</v>
      </c>
      <c r="E91" s="908">
        <v>-320896</v>
      </c>
      <c r="F91" s="908">
        <v>-482750</v>
      </c>
      <c r="G91" s="908">
        <v>-40348</v>
      </c>
      <c r="H91" s="909">
        <v>-106090</v>
      </c>
      <c r="I91" s="910">
        <v>-950569</v>
      </c>
      <c r="J91" s="1903">
        <v>-1318</v>
      </c>
      <c r="K91" s="1884">
        <v>-951887</v>
      </c>
      <c r="L91" s="497"/>
      <c r="M91" s="1931"/>
      <c r="N91" s="1931"/>
      <c r="O91" s="1931"/>
      <c r="P91" s="1932"/>
      <c r="Q91" s="1933"/>
      <c r="R91" s="1934"/>
      <c r="S91" s="1935"/>
      <c r="T91" s="497"/>
      <c r="U91" s="1918"/>
      <c r="V91" s="1918"/>
      <c r="W91" s="1918"/>
      <c r="X91" s="1919"/>
      <c r="Y91" s="1920"/>
      <c r="Z91" s="1921"/>
      <c r="AA91" s="737"/>
      <c r="AB91" s="497"/>
      <c r="AC91" s="1918"/>
      <c r="AD91" s="1918"/>
      <c r="AE91" s="1918"/>
      <c r="AF91" s="1919"/>
      <c r="AG91" s="1920"/>
      <c r="AH91" s="1921"/>
      <c r="AI91" s="737"/>
      <c r="AJ91" s="497"/>
      <c r="AK91" s="1918"/>
      <c r="AL91" s="1918"/>
      <c r="AM91" s="1918"/>
      <c r="AN91" s="1919"/>
      <c r="AO91" s="1920"/>
      <c r="AP91" s="1921"/>
      <c r="AQ91" s="737"/>
      <c r="AR91" s="497"/>
      <c r="AS91" s="1918"/>
      <c r="AT91" s="1918"/>
      <c r="AU91" s="1918"/>
      <c r="AV91" s="1919"/>
      <c r="AW91" s="1920"/>
      <c r="AX91" s="1921"/>
      <c r="AY91" s="739"/>
    </row>
    <row r="92" spans="1:51" s="503" customFormat="1" ht="16.5" thickTop="1" x14ac:dyDescent="0.25">
      <c r="L92" s="453"/>
      <c r="M92" s="730"/>
      <c r="N92" s="730"/>
      <c r="O92" s="730"/>
      <c r="P92" s="730"/>
      <c r="Q92" s="730"/>
      <c r="R92" s="731"/>
      <c r="S92" s="732"/>
      <c r="T92" s="453"/>
      <c r="U92" s="732"/>
      <c r="V92" s="732"/>
      <c r="W92" s="732"/>
      <c r="X92" s="732"/>
      <c r="Y92" s="733"/>
      <c r="Z92" s="733"/>
      <c r="AA92" s="453"/>
      <c r="AB92" s="453"/>
      <c r="AC92" s="732"/>
      <c r="AD92" s="732"/>
      <c r="AE92" s="732"/>
      <c r="AF92" s="732"/>
      <c r="AG92" s="733"/>
      <c r="AH92" s="733"/>
      <c r="AI92" s="453"/>
      <c r="AJ92" s="453"/>
      <c r="AK92" s="732"/>
      <c r="AL92" s="732"/>
      <c r="AM92" s="732"/>
      <c r="AN92" s="732"/>
      <c r="AO92" s="733"/>
      <c r="AP92" s="733"/>
      <c r="AQ92" s="453"/>
      <c r="AR92" s="453"/>
      <c r="AS92" s="732"/>
      <c r="AT92" s="732"/>
      <c r="AU92" s="732"/>
      <c r="AV92" s="732"/>
      <c r="AW92" s="733"/>
      <c r="AX92" s="733"/>
      <c r="AY92" s="453"/>
    </row>
    <row r="93" spans="1:51" s="503" customFormat="1" ht="16.5" thickBot="1" x14ac:dyDescent="0.3">
      <c r="L93" s="453"/>
      <c r="M93" s="730"/>
      <c r="N93" s="730"/>
      <c r="O93" s="730"/>
      <c r="P93" s="730"/>
      <c r="Q93" s="1885"/>
      <c r="R93" s="731"/>
      <c r="S93" s="732"/>
      <c r="T93" s="453"/>
      <c r="U93" s="732"/>
      <c r="V93" s="732"/>
      <c r="W93" s="732"/>
      <c r="X93" s="732"/>
      <c r="Y93" s="733"/>
      <c r="Z93" s="733"/>
      <c r="AA93" s="453"/>
      <c r="AB93" s="453"/>
      <c r="AC93" s="732"/>
      <c r="AD93" s="732"/>
      <c r="AE93" s="732"/>
      <c r="AF93" s="732"/>
      <c r="AG93" s="733"/>
      <c r="AH93" s="733"/>
      <c r="AI93" s="453"/>
      <c r="AJ93" s="453"/>
      <c r="AK93" s="732"/>
      <c r="AL93" s="732"/>
      <c r="AM93" s="732"/>
      <c r="AN93" s="732"/>
      <c r="AO93" s="733"/>
      <c r="AP93" s="733"/>
      <c r="AQ93" s="453"/>
      <c r="AR93" s="453"/>
      <c r="AS93" s="732"/>
      <c r="AT93" s="732"/>
      <c r="AU93" s="732"/>
      <c r="AV93" s="732"/>
      <c r="AW93" s="733"/>
      <c r="AX93" s="733"/>
      <c r="AY93" s="453"/>
    </row>
    <row r="94" spans="1:51" s="503" customFormat="1" ht="30" customHeight="1" thickTop="1" x14ac:dyDescent="0.25">
      <c r="A94" s="2445" t="s">
        <v>445</v>
      </c>
      <c r="B94" s="2444"/>
      <c r="C94" s="2444"/>
      <c r="D94" s="2542">
        <v>2023</v>
      </c>
      <c r="E94" s="2543"/>
      <c r="F94" s="2543"/>
      <c r="G94" s="2543"/>
      <c r="H94" s="2543"/>
      <c r="I94" s="2543"/>
      <c r="J94" s="2543"/>
      <c r="K94" s="2544"/>
      <c r="L94" s="453"/>
      <c r="M94" s="730"/>
      <c r="N94" s="730"/>
      <c r="O94" s="730"/>
      <c r="P94" s="730"/>
      <c r="Q94" s="731"/>
      <c r="R94" s="731"/>
      <c r="S94" s="732"/>
      <c r="T94" s="453"/>
      <c r="U94" s="732"/>
      <c r="V94" s="732"/>
      <c r="W94" s="732"/>
      <c r="X94" s="732"/>
      <c r="Y94" s="733"/>
      <c r="Z94" s="733"/>
      <c r="AA94" s="453"/>
      <c r="AB94" s="453"/>
      <c r="AC94" s="732"/>
      <c r="AD94" s="732"/>
      <c r="AE94" s="732"/>
      <c r="AF94" s="732"/>
      <c r="AG94" s="733"/>
      <c r="AH94" s="733"/>
      <c r="AI94" s="453"/>
      <c r="AJ94" s="453"/>
      <c r="AK94" s="732"/>
      <c r="AL94" s="732"/>
      <c r="AM94" s="732"/>
      <c r="AN94" s="732"/>
      <c r="AO94" s="733"/>
      <c r="AP94" s="733"/>
      <c r="AQ94" s="453"/>
      <c r="AR94" s="453"/>
      <c r="AS94" s="732"/>
      <c r="AT94" s="732"/>
      <c r="AU94" s="732"/>
      <c r="AV94" s="732"/>
      <c r="AW94" s="733"/>
      <c r="AX94" s="733"/>
      <c r="AY94" s="453"/>
    </row>
    <row r="95" spans="1:51" s="503" customFormat="1" ht="39.950000000000003" customHeight="1" x14ac:dyDescent="0.25">
      <c r="A95" s="69" t="s">
        <v>446</v>
      </c>
      <c r="B95" s="283" t="s">
        <v>447</v>
      </c>
      <c r="C95" s="283" t="s">
        <v>448</v>
      </c>
      <c r="D95" s="424" t="s">
        <v>449</v>
      </c>
      <c r="E95" s="425" t="s">
        <v>450</v>
      </c>
      <c r="F95" s="425" t="s">
        <v>451</v>
      </c>
      <c r="G95" s="425" t="s">
        <v>452</v>
      </c>
      <c r="H95" s="626" t="s">
        <v>508</v>
      </c>
      <c r="I95" s="224" t="s">
        <v>411</v>
      </c>
      <c r="J95" s="225" t="s">
        <v>412</v>
      </c>
      <c r="K95" s="226" t="s">
        <v>413</v>
      </c>
    </row>
    <row r="96" spans="1:51" s="503" customFormat="1" ht="27" customHeight="1" x14ac:dyDescent="0.25">
      <c r="A96" s="2464" t="s">
        <v>877</v>
      </c>
      <c r="B96" s="2465"/>
      <c r="C96" s="2465"/>
      <c r="D96" s="543"/>
      <c r="E96" s="544"/>
      <c r="F96" s="544"/>
      <c r="G96" s="544"/>
      <c r="H96" s="679"/>
      <c r="I96" s="552"/>
      <c r="J96" s="545"/>
      <c r="K96" s="755"/>
    </row>
    <row r="97" spans="1:11" s="6" customFormat="1" ht="24" customHeight="1" x14ac:dyDescent="0.25">
      <c r="A97" s="2463" t="s">
        <v>309</v>
      </c>
      <c r="B97" s="2472"/>
      <c r="C97" s="2472"/>
      <c r="D97" s="546"/>
      <c r="E97" s="547"/>
      <c r="F97" s="547"/>
      <c r="G97" s="547"/>
      <c r="H97" s="278"/>
      <c r="I97" s="173"/>
      <c r="J97" s="300"/>
      <c r="K97" s="62"/>
    </row>
    <row r="98" spans="1:11" s="503" customFormat="1" x14ac:dyDescent="0.25">
      <c r="A98" s="35" t="s">
        <v>308</v>
      </c>
      <c r="B98" s="6" t="s">
        <v>914</v>
      </c>
      <c r="C98" s="5" t="s">
        <v>915</v>
      </c>
      <c r="D98" s="375"/>
      <c r="E98" s="405"/>
      <c r="F98" s="354"/>
      <c r="G98" s="354"/>
      <c r="H98" s="1056"/>
      <c r="I98" s="342"/>
      <c r="J98" s="343"/>
      <c r="K98" s="463"/>
    </row>
    <row r="99" spans="1:11" s="6" customFormat="1" ht="24" customHeight="1" x14ac:dyDescent="0.25">
      <c r="A99" s="2463" t="s">
        <v>916</v>
      </c>
      <c r="B99" s="2472"/>
      <c r="C99" s="2472"/>
      <c r="D99" s="903"/>
      <c r="E99" s="904"/>
      <c r="F99" s="904"/>
      <c r="G99" s="904"/>
      <c r="H99" s="278"/>
      <c r="I99" s="173"/>
      <c r="J99" s="300"/>
      <c r="K99" s="62"/>
    </row>
    <row r="100" spans="1:11" s="503" customFormat="1" x14ac:dyDescent="0.25">
      <c r="A100" s="35" t="s">
        <v>310</v>
      </c>
      <c r="B100" s="6" t="s">
        <v>917</v>
      </c>
      <c r="C100" s="5" t="s">
        <v>915</v>
      </c>
      <c r="D100" s="375"/>
      <c r="E100" s="384">
        <v>237.5427</v>
      </c>
      <c r="F100" s="384">
        <v>245.71169999999995</v>
      </c>
      <c r="G100" s="384">
        <v>14.1214</v>
      </c>
      <c r="H100" s="896">
        <v>25.799099999999999</v>
      </c>
      <c r="I100" s="897">
        <v>523.17489999999987</v>
      </c>
      <c r="J100" s="343"/>
      <c r="K100" s="756">
        <v>523.17489999999987</v>
      </c>
    </row>
    <row r="101" spans="1:11" s="503" customFormat="1" x14ac:dyDescent="0.25">
      <c r="A101" s="35" t="s">
        <v>310</v>
      </c>
      <c r="B101" s="6" t="s">
        <v>918</v>
      </c>
      <c r="C101" s="5" t="s">
        <v>915</v>
      </c>
      <c r="D101" s="375"/>
      <c r="E101" s="384">
        <v>15.335699999999999</v>
      </c>
      <c r="F101" s="384">
        <v>15.307299999999998</v>
      </c>
      <c r="G101" s="384">
        <v>0.249</v>
      </c>
      <c r="H101" s="896">
        <v>0.93220000000000003</v>
      </c>
      <c r="I101" s="897">
        <v>31.824199999999998</v>
      </c>
      <c r="J101" s="343"/>
      <c r="K101" s="756">
        <v>31.824199999999998</v>
      </c>
    </row>
    <row r="102" spans="1:11" s="503" customFormat="1" x14ac:dyDescent="0.25">
      <c r="A102" s="35" t="s">
        <v>310</v>
      </c>
      <c r="B102" s="6" t="s">
        <v>919</v>
      </c>
      <c r="C102" s="5" t="s">
        <v>915</v>
      </c>
      <c r="D102" s="375"/>
      <c r="E102" s="405"/>
      <c r="F102" s="354"/>
      <c r="G102" s="354"/>
      <c r="H102" s="1056"/>
      <c r="I102" s="342"/>
      <c r="J102" s="343"/>
      <c r="K102" s="463"/>
    </row>
    <row r="103" spans="1:11" s="503" customFormat="1" x14ac:dyDescent="0.25">
      <c r="A103" s="35" t="s">
        <v>310</v>
      </c>
      <c r="B103" s="6" t="s">
        <v>920</v>
      </c>
      <c r="C103" s="5" t="s">
        <v>915</v>
      </c>
      <c r="D103" s="375"/>
      <c r="E103" s="405"/>
      <c r="F103" s="384">
        <v>0</v>
      </c>
      <c r="G103" s="354"/>
      <c r="H103" s="1056"/>
      <c r="I103" s="897">
        <v>0</v>
      </c>
      <c r="J103" s="343"/>
      <c r="K103" s="756">
        <v>0</v>
      </c>
    </row>
    <row r="104" spans="1:11" s="503" customFormat="1" x14ac:dyDescent="0.25">
      <c r="A104" s="35" t="s">
        <v>310</v>
      </c>
      <c r="B104" s="6" t="s">
        <v>921</v>
      </c>
      <c r="C104" s="5" t="s">
        <v>915</v>
      </c>
      <c r="D104" s="375"/>
      <c r="E104" s="405"/>
      <c r="F104" s="354"/>
      <c r="G104" s="354"/>
      <c r="H104" s="1056"/>
      <c r="I104" s="342"/>
      <c r="J104" s="343"/>
      <c r="K104" s="463"/>
    </row>
    <row r="105" spans="1:11" s="503" customFormat="1" ht="16.5" thickBot="1" x14ac:dyDescent="0.3">
      <c r="A105" s="39" t="s">
        <v>310</v>
      </c>
      <c r="B105" s="40" t="s">
        <v>922</v>
      </c>
      <c r="C105" s="14" t="s">
        <v>915</v>
      </c>
      <c r="D105" s="497"/>
      <c r="E105" s="908">
        <v>16.769300000000001</v>
      </c>
      <c r="F105" s="908">
        <v>17.4559</v>
      </c>
      <c r="G105" s="908">
        <v>1.1276999999999999</v>
      </c>
      <c r="H105" s="909">
        <v>1.9661</v>
      </c>
      <c r="I105" s="953">
        <v>37.318999999999996</v>
      </c>
      <c r="J105" s="1817"/>
      <c r="K105" s="757">
        <v>37.318999999999996</v>
      </c>
    </row>
    <row r="106" spans="1:11" s="503" customFormat="1" ht="16.5" thickTop="1" x14ac:dyDescent="0.25">
      <c r="A106" s="6"/>
      <c r="B106" s="6"/>
    </row>
    <row r="107" spans="1:11" s="503" customFormat="1" ht="16.5" thickBot="1" x14ac:dyDescent="0.3">
      <c r="A107" s="6"/>
      <c r="B107" s="6"/>
    </row>
    <row r="108" spans="1:11" s="503" customFormat="1" ht="30" customHeight="1" thickTop="1" x14ac:dyDescent="0.25">
      <c r="A108" s="2445" t="s">
        <v>445</v>
      </c>
      <c r="B108" s="2444"/>
      <c r="C108" s="2444"/>
      <c r="D108" s="2476">
        <v>2023</v>
      </c>
      <c r="E108" s="2477"/>
      <c r="F108" s="2477"/>
      <c r="G108" s="2477"/>
      <c r="H108" s="2477"/>
      <c r="I108" s="2477"/>
      <c r="J108" s="2477"/>
      <c r="K108" s="2478"/>
    </row>
    <row r="109" spans="1:11" s="503" customFormat="1" ht="39.950000000000003" customHeight="1" x14ac:dyDescent="0.25">
      <c r="A109" s="69" t="s">
        <v>446</v>
      </c>
      <c r="B109" s="283" t="s">
        <v>447</v>
      </c>
      <c r="C109" s="283" t="s">
        <v>448</v>
      </c>
      <c r="D109" s="424" t="s">
        <v>449</v>
      </c>
      <c r="E109" s="425" t="s">
        <v>450</v>
      </c>
      <c r="F109" s="425" t="s">
        <v>451</v>
      </c>
      <c r="G109" s="425" t="s">
        <v>452</v>
      </c>
      <c r="H109" s="626" t="s">
        <v>508</v>
      </c>
      <c r="I109" s="224" t="s">
        <v>411</v>
      </c>
      <c r="J109" s="225" t="s">
        <v>412</v>
      </c>
      <c r="K109" s="226" t="s">
        <v>413</v>
      </c>
    </row>
    <row r="110" spans="1:11" s="503" customFormat="1" ht="27" customHeight="1" x14ac:dyDescent="0.25">
      <c r="A110" s="2464" t="s">
        <v>923</v>
      </c>
      <c r="B110" s="2465"/>
      <c r="C110" s="2465"/>
      <c r="D110" s="2278"/>
      <c r="E110" s="2279"/>
      <c r="F110" s="2279"/>
      <c r="G110" s="2279"/>
      <c r="H110" s="2280"/>
      <c r="I110" s="2281"/>
      <c r="J110" s="545"/>
      <c r="K110" s="755"/>
    </row>
    <row r="111" spans="1:11" s="503" customFormat="1" ht="24" customHeight="1" x14ac:dyDescent="0.25">
      <c r="A111" s="2463" t="s">
        <v>924</v>
      </c>
      <c r="B111" s="2472"/>
      <c r="C111" s="2472"/>
      <c r="D111" s="2282"/>
      <c r="E111" s="2283"/>
      <c r="F111" s="2283"/>
      <c r="G111" s="2283"/>
      <c r="H111" s="278"/>
      <c r="I111" s="173"/>
      <c r="J111" s="300"/>
      <c r="K111" s="62"/>
    </row>
    <row r="112" spans="1:11" s="503" customFormat="1" x14ac:dyDescent="0.25">
      <c r="A112" s="35" t="s">
        <v>318</v>
      </c>
      <c r="B112" s="6" t="s">
        <v>925</v>
      </c>
      <c r="C112" s="5" t="s">
        <v>926</v>
      </c>
      <c r="D112" s="375"/>
      <c r="E112" s="384">
        <v>10750.727000000001</v>
      </c>
      <c r="F112" s="135">
        <v>9345.4529999999995</v>
      </c>
      <c r="G112" s="384">
        <v>2384</v>
      </c>
      <c r="H112" s="896">
        <v>1171</v>
      </c>
      <c r="I112" s="897">
        <v>23651.18</v>
      </c>
      <c r="J112" s="158">
        <v>1369.38</v>
      </c>
      <c r="K112" s="756">
        <v>25020.560000000001</v>
      </c>
    </row>
    <row r="113" spans="1:14" s="503" customFormat="1" x14ac:dyDescent="0.25">
      <c r="A113" s="35" t="s">
        <v>318</v>
      </c>
      <c r="B113" s="6" t="s">
        <v>927</v>
      </c>
      <c r="C113" s="5" t="s">
        <v>926</v>
      </c>
      <c r="D113" s="375"/>
      <c r="E113" s="384">
        <v>2794.6329999999998</v>
      </c>
      <c r="F113" s="384">
        <v>16504.050999999999</v>
      </c>
      <c r="G113" s="384">
        <v>1074</v>
      </c>
      <c r="H113" s="896">
        <v>451.29999999999995</v>
      </c>
      <c r="I113" s="897">
        <v>20823.984</v>
      </c>
      <c r="J113" s="158">
        <v>632.49</v>
      </c>
      <c r="K113" s="756">
        <v>21456.474000000002</v>
      </c>
    </row>
    <row r="114" spans="1:14" s="503" customFormat="1" x14ac:dyDescent="0.25">
      <c r="A114" s="775" t="s">
        <v>318</v>
      </c>
      <c r="B114" s="776" t="s">
        <v>928</v>
      </c>
      <c r="C114" s="777" t="s">
        <v>926</v>
      </c>
      <c r="D114" s="2040"/>
      <c r="E114" s="1831">
        <v>2184.11</v>
      </c>
      <c r="F114" s="1831">
        <v>2638.48</v>
      </c>
      <c r="G114" s="1831">
        <v>607</v>
      </c>
      <c r="H114" s="898">
        <v>804.2</v>
      </c>
      <c r="I114" s="899">
        <v>6233.79</v>
      </c>
      <c r="J114" s="2313">
        <v>207.6</v>
      </c>
      <c r="K114" s="778">
        <v>6441.39</v>
      </c>
    </row>
    <row r="115" spans="1:14" s="503" customFormat="1" x14ac:dyDescent="0.25">
      <c r="A115" s="779" t="s">
        <v>318</v>
      </c>
      <c r="B115" s="780" t="s">
        <v>929</v>
      </c>
      <c r="C115" s="781" t="s">
        <v>926</v>
      </c>
      <c r="D115" s="1946"/>
      <c r="E115" s="1832">
        <v>15729.470000000001</v>
      </c>
      <c r="F115" s="1073">
        <v>28487.984</v>
      </c>
      <c r="G115" s="1832">
        <v>4065</v>
      </c>
      <c r="H115" s="901">
        <v>2426.5</v>
      </c>
      <c r="I115" s="902">
        <v>50708.953999999998</v>
      </c>
      <c r="J115" s="1833">
        <v>2209.4700000000003</v>
      </c>
      <c r="K115" s="782">
        <v>52918.423999999999</v>
      </c>
    </row>
    <row r="116" spans="1:14" s="503" customFormat="1" ht="24" customHeight="1" x14ac:dyDescent="0.25">
      <c r="A116" s="2463" t="s">
        <v>930</v>
      </c>
      <c r="B116" s="2472"/>
      <c r="C116" s="2472"/>
      <c r="D116" s="2284"/>
      <c r="E116" s="2272"/>
      <c r="F116" s="2272"/>
      <c r="G116" s="2272"/>
      <c r="H116" s="278"/>
      <c r="I116" s="173"/>
      <c r="J116" s="157"/>
      <c r="K116" s="62"/>
    </row>
    <row r="117" spans="1:14" s="503" customFormat="1" x14ac:dyDescent="0.25">
      <c r="A117" s="35" t="s">
        <v>318</v>
      </c>
      <c r="B117" s="6" t="s">
        <v>931</v>
      </c>
      <c r="C117" s="5" t="s">
        <v>926</v>
      </c>
      <c r="D117" s="375"/>
      <c r="E117" s="384">
        <v>52558668</v>
      </c>
      <c r="F117" s="384">
        <v>38499262</v>
      </c>
      <c r="G117" s="405"/>
      <c r="H117" s="896">
        <v>398964</v>
      </c>
      <c r="I117" s="897">
        <v>91456894</v>
      </c>
      <c r="J117" s="343"/>
      <c r="K117" s="756">
        <v>91456894</v>
      </c>
    </row>
    <row r="118" spans="1:14" s="503" customFormat="1" x14ac:dyDescent="0.25">
      <c r="A118" s="35" t="s">
        <v>318</v>
      </c>
      <c r="B118" s="6" t="s">
        <v>932</v>
      </c>
      <c r="C118" s="5" t="s">
        <v>926</v>
      </c>
      <c r="D118" s="375"/>
      <c r="E118" s="384">
        <v>0</v>
      </c>
      <c r="F118" s="384">
        <v>21558000</v>
      </c>
      <c r="G118" s="384">
        <v>32949000</v>
      </c>
      <c r="H118" s="896">
        <v>16217000</v>
      </c>
      <c r="I118" s="905">
        <v>70724000</v>
      </c>
      <c r="J118" s="398"/>
      <c r="K118" s="756">
        <v>70724000</v>
      </c>
    </row>
    <row r="119" spans="1:14" s="503" customFormat="1" x14ac:dyDescent="0.25">
      <c r="A119" s="775" t="s">
        <v>318</v>
      </c>
      <c r="B119" s="776" t="s">
        <v>933</v>
      </c>
      <c r="C119" s="777" t="s">
        <v>926</v>
      </c>
      <c r="D119" s="2040"/>
      <c r="E119" s="1831">
        <v>88378769</v>
      </c>
      <c r="F119" s="1831">
        <v>242973000</v>
      </c>
      <c r="G119" s="1831">
        <v>33576000</v>
      </c>
      <c r="H119" s="898">
        <v>28912000</v>
      </c>
      <c r="I119" s="906">
        <v>393839769</v>
      </c>
      <c r="J119" s="915"/>
      <c r="K119" s="778">
        <v>393839769</v>
      </c>
    </row>
    <row r="120" spans="1:14" s="503" customFormat="1" x14ac:dyDescent="0.25">
      <c r="A120" s="779" t="s">
        <v>318</v>
      </c>
      <c r="B120" s="780" t="s">
        <v>934</v>
      </c>
      <c r="C120" s="781" t="s">
        <v>926</v>
      </c>
      <c r="D120" s="1946"/>
      <c r="E120" s="1832">
        <v>140937437</v>
      </c>
      <c r="F120" s="1832">
        <v>303030262</v>
      </c>
      <c r="G120" s="1832">
        <v>66525000</v>
      </c>
      <c r="H120" s="901">
        <v>45527964</v>
      </c>
      <c r="I120" s="907">
        <v>556020663</v>
      </c>
      <c r="J120" s="916"/>
      <c r="K120" s="782">
        <v>556020663</v>
      </c>
      <c r="L120" s="453"/>
      <c r="M120" s="453"/>
      <c r="N120" s="1232"/>
    </row>
    <row r="121" spans="1:14" s="503" customFormat="1" ht="24" customHeight="1" x14ac:dyDescent="0.25">
      <c r="A121" s="2463" t="s">
        <v>935</v>
      </c>
      <c r="B121" s="2472"/>
      <c r="C121" s="2472"/>
      <c r="D121" s="2284"/>
      <c r="E121" s="2272"/>
      <c r="F121" s="2272"/>
      <c r="G121" s="2272"/>
      <c r="H121" s="278"/>
      <c r="I121" s="173"/>
      <c r="J121" s="157"/>
      <c r="K121" s="62"/>
    </row>
    <row r="122" spans="1:14" s="503" customFormat="1" x14ac:dyDescent="0.25">
      <c r="A122" s="35" t="s">
        <v>318</v>
      </c>
      <c r="B122" s="6" t="s">
        <v>936</v>
      </c>
      <c r="C122" s="5" t="s">
        <v>926</v>
      </c>
      <c r="D122" s="375"/>
      <c r="E122" s="384">
        <v>140953166.47</v>
      </c>
      <c r="F122" s="135">
        <v>303058749.98400003</v>
      </c>
      <c r="G122" s="384">
        <v>66529065</v>
      </c>
      <c r="H122" s="896">
        <v>45530390.5</v>
      </c>
      <c r="I122" s="905">
        <v>556071371.954</v>
      </c>
      <c r="J122" s="136">
        <v>2209.4700000000003</v>
      </c>
      <c r="K122" s="756">
        <v>556073581.42400002</v>
      </c>
    </row>
    <row r="123" spans="1:14" s="503" customFormat="1" ht="27" customHeight="1" x14ac:dyDescent="0.25">
      <c r="A123" s="2464" t="s">
        <v>937</v>
      </c>
      <c r="B123" s="2465"/>
      <c r="C123" s="2465"/>
      <c r="D123" s="2285"/>
      <c r="E123" s="2273"/>
      <c r="F123" s="2273"/>
      <c r="G123" s="2273"/>
      <c r="H123" s="2274"/>
      <c r="I123" s="2275"/>
      <c r="J123" s="913"/>
      <c r="K123" s="914"/>
    </row>
    <row r="124" spans="1:14" s="503" customFormat="1" ht="24" customHeight="1" x14ac:dyDescent="0.25">
      <c r="A124" s="2463" t="s">
        <v>938</v>
      </c>
      <c r="B124" s="2472"/>
      <c r="C124" s="2472"/>
      <c r="D124" s="2284"/>
      <c r="E124" s="2272"/>
      <c r="F124" s="2272"/>
      <c r="G124" s="2272"/>
      <c r="H124" s="278"/>
      <c r="I124" s="173"/>
      <c r="J124" s="157"/>
      <c r="K124" s="62"/>
    </row>
    <row r="125" spans="1:14" s="503" customFormat="1" x14ac:dyDescent="0.25">
      <c r="A125" s="35" t="s">
        <v>320</v>
      </c>
      <c r="B125" s="6" t="s">
        <v>925</v>
      </c>
      <c r="C125" s="5" t="s">
        <v>926</v>
      </c>
      <c r="D125" s="375"/>
      <c r="E125" s="384">
        <v>6832.7370000000001</v>
      </c>
      <c r="F125" s="135">
        <v>8954.2870000000003</v>
      </c>
      <c r="G125" s="384">
        <v>718</v>
      </c>
      <c r="H125" s="896">
        <v>419.5</v>
      </c>
      <c r="I125" s="897">
        <v>16924.524000000001</v>
      </c>
      <c r="J125" s="158">
        <v>1369.38</v>
      </c>
      <c r="K125" s="756">
        <v>18293.904000000002</v>
      </c>
    </row>
    <row r="126" spans="1:14" s="503" customFormat="1" x14ac:dyDescent="0.25">
      <c r="A126" s="35" t="s">
        <v>320</v>
      </c>
      <c r="B126" s="6" t="s">
        <v>927</v>
      </c>
      <c r="C126" s="5" t="s">
        <v>926</v>
      </c>
      <c r="D126" s="375"/>
      <c r="E126" s="384">
        <v>925.95899999999995</v>
      </c>
      <c r="F126" s="384">
        <v>10951.673999999999</v>
      </c>
      <c r="G126" s="384">
        <v>622</v>
      </c>
      <c r="H126" s="896">
        <v>119.1</v>
      </c>
      <c r="I126" s="897">
        <v>12618.733</v>
      </c>
      <c r="J126" s="1563">
        <v>227.87</v>
      </c>
      <c r="K126" s="756">
        <v>12846.603000000001</v>
      </c>
    </row>
    <row r="127" spans="1:14" s="503" customFormat="1" x14ac:dyDescent="0.25">
      <c r="A127" s="775" t="s">
        <v>320</v>
      </c>
      <c r="B127" s="776" t="s">
        <v>928</v>
      </c>
      <c r="C127" s="777" t="s">
        <v>926</v>
      </c>
      <c r="D127" s="2040"/>
      <c r="E127" s="1831">
        <v>0</v>
      </c>
      <c r="F127" s="1831">
        <v>0</v>
      </c>
      <c r="G127" s="1831">
        <v>0</v>
      </c>
      <c r="H127" s="898">
        <v>0</v>
      </c>
      <c r="I127" s="899">
        <v>0</v>
      </c>
      <c r="J127" s="2314">
        <v>0</v>
      </c>
      <c r="K127" s="778">
        <v>0</v>
      </c>
    </row>
    <row r="128" spans="1:14" s="503" customFormat="1" x14ac:dyDescent="0.25">
      <c r="A128" s="779" t="s">
        <v>320</v>
      </c>
      <c r="B128" s="780" t="s">
        <v>939</v>
      </c>
      <c r="C128" s="781" t="s">
        <v>926</v>
      </c>
      <c r="D128" s="1946"/>
      <c r="E128" s="1832">
        <v>7758.6959999999999</v>
      </c>
      <c r="F128" s="1073">
        <v>19905.960999999999</v>
      </c>
      <c r="G128" s="1832">
        <v>1340</v>
      </c>
      <c r="H128" s="901">
        <v>538.6</v>
      </c>
      <c r="I128" s="902">
        <v>29543.256999999998</v>
      </c>
      <c r="J128" s="1833">
        <v>1597.25</v>
      </c>
      <c r="K128" s="782">
        <v>31140.506999999998</v>
      </c>
    </row>
    <row r="129" spans="1:11" s="503" customFormat="1" ht="24" customHeight="1" x14ac:dyDescent="0.25">
      <c r="A129" s="2463" t="s">
        <v>940</v>
      </c>
      <c r="B129" s="2472"/>
      <c r="C129" s="2472"/>
      <c r="D129" s="2284"/>
      <c r="E129" s="2272"/>
      <c r="F129" s="2272"/>
      <c r="G129" s="2272"/>
      <c r="H129" s="278"/>
      <c r="I129" s="173"/>
      <c r="J129" s="157"/>
      <c r="K129" s="62"/>
    </row>
    <row r="130" spans="1:11" s="503" customFormat="1" ht="20.100000000000001" customHeight="1" x14ac:dyDescent="0.25">
      <c r="A130" s="2474" t="s">
        <v>941</v>
      </c>
      <c r="B130" s="2475"/>
      <c r="C130" s="2475"/>
      <c r="D130" s="2286"/>
      <c r="E130" s="2276"/>
      <c r="F130" s="2276"/>
      <c r="G130" s="2276"/>
      <c r="H130" s="1188"/>
      <c r="I130" s="1134"/>
      <c r="J130" s="1135"/>
      <c r="K130" s="1138"/>
    </row>
    <row r="131" spans="1:11" s="503" customFormat="1" x14ac:dyDescent="0.25">
      <c r="A131" s="35" t="s">
        <v>320</v>
      </c>
      <c r="B131" s="6" t="s">
        <v>925</v>
      </c>
      <c r="C131" s="5" t="s">
        <v>926</v>
      </c>
      <c r="D131" s="375"/>
      <c r="E131" s="384">
        <v>0</v>
      </c>
      <c r="F131" s="135">
        <v>3716.6469999999999</v>
      </c>
      <c r="G131" s="384">
        <v>0</v>
      </c>
      <c r="H131" s="896">
        <v>0</v>
      </c>
      <c r="I131" s="174">
        <v>3716.6469999999999</v>
      </c>
      <c r="J131" s="1563">
        <v>0</v>
      </c>
      <c r="K131" s="13">
        <v>3716.6469999999999</v>
      </c>
    </row>
    <row r="132" spans="1:11" s="503" customFormat="1" x14ac:dyDescent="0.25">
      <c r="A132" s="35" t="s">
        <v>320</v>
      </c>
      <c r="B132" s="6" t="s">
        <v>927</v>
      </c>
      <c r="C132" s="5" t="s">
        <v>926</v>
      </c>
      <c r="D132" s="375"/>
      <c r="E132" s="384">
        <v>925.95899999999995</v>
      </c>
      <c r="F132" s="384">
        <v>845</v>
      </c>
      <c r="G132" s="384">
        <v>0</v>
      </c>
      <c r="H132" s="896">
        <v>0</v>
      </c>
      <c r="I132" s="897">
        <v>1770.9589999999998</v>
      </c>
      <c r="J132" s="1563">
        <v>0</v>
      </c>
      <c r="K132" s="756">
        <v>1770.9589999999998</v>
      </c>
    </row>
    <row r="133" spans="1:11" s="503" customFormat="1" ht="20.100000000000001" customHeight="1" x14ac:dyDescent="0.25">
      <c r="A133" s="2474" t="s">
        <v>942</v>
      </c>
      <c r="B133" s="2475"/>
      <c r="C133" s="2475"/>
      <c r="D133" s="2286"/>
      <c r="E133" s="2276"/>
      <c r="F133" s="2276"/>
      <c r="G133" s="2276"/>
      <c r="H133" s="1188"/>
      <c r="I133" s="1134"/>
      <c r="J133" s="1135"/>
      <c r="K133" s="1138"/>
    </row>
    <row r="134" spans="1:11" s="503" customFormat="1" x14ac:dyDescent="0.25">
      <c r="A134" s="35" t="s">
        <v>320</v>
      </c>
      <c r="B134" s="6" t="s">
        <v>925</v>
      </c>
      <c r="C134" s="5" t="s">
        <v>926</v>
      </c>
      <c r="D134" s="375"/>
      <c r="E134" s="384">
        <v>0</v>
      </c>
      <c r="F134" s="384">
        <v>0</v>
      </c>
      <c r="G134" s="384">
        <v>0</v>
      </c>
      <c r="H134" s="896">
        <v>0</v>
      </c>
      <c r="I134" s="897">
        <v>0</v>
      </c>
      <c r="J134" s="1563">
        <v>0</v>
      </c>
      <c r="K134" s="756">
        <v>0</v>
      </c>
    </row>
    <row r="135" spans="1:11" s="503" customFormat="1" x14ac:dyDescent="0.25">
      <c r="A135" s="35" t="s">
        <v>320</v>
      </c>
      <c r="B135" s="6" t="s">
        <v>927</v>
      </c>
      <c r="C135" s="5" t="s">
        <v>926</v>
      </c>
      <c r="D135" s="375"/>
      <c r="E135" s="384">
        <v>0</v>
      </c>
      <c r="F135" s="384">
        <v>0</v>
      </c>
      <c r="G135" s="384">
        <v>0</v>
      </c>
      <c r="H135" s="896">
        <v>0</v>
      </c>
      <c r="I135" s="897">
        <v>0</v>
      </c>
      <c r="J135" s="1563">
        <v>0</v>
      </c>
      <c r="K135" s="756">
        <v>0</v>
      </c>
    </row>
    <row r="136" spans="1:11" s="503" customFormat="1" ht="20.100000000000001" customHeight="1" x14ac:dyDescent="0.25">
      <c r="A136" s="2474" t="s">
        <v>943</v>
      </c>
      <c r="B136" s="2475"/>
      <c r="C136" s="2475"/>
      <c r="D136" s="2286"/>
      <c r="E136" s="2276"/>
      <c r="F136" s="2276"/>
      <c r="G136" s="2276"/>
      <c r="H136" s="1188"/>
      <c r="I136" s="1134"/>
      <c r="J136" s="1135"/>
      <c r="K136" s="1138"/>
    </row>
    <row r="137" spans="1:11" s="503" customFormat="1" x14ac:dyDescent="0.25">
      <c r="A137" s="35" t="s">
        <v>320</v>
      </c>
      <c r="B137" s="6" t="s">
        <v>925</v>
      </c>
      <c r="C137" s="5" t="s">
        <v>926</v>
      </c>
      <c r="D137" s="375"/>
      <c r="E137" s="384">
        <v>0</v>
      </c>
      <c r="F137" s="384">
        <v>0</v>
      </c>
      <c r="G137" s="384">
        <v>0</v>
      </c>
      <c r="H137" s="896">
        <v>0</v>
      </c>
      <c r="I137" s="897">
        <v>0</v>
      </c>
      <c r="J137" s="1563">
        <v>0</v>
      </c>
      <c r="K137" s="756">
        <v>0</v>
      </c>
    </row>
    <row r="138" spans="1:11" s="503" customFormat="1" x14ac:dyDescent="0.25">
      <c r="A138" s="35" t="s">
        <v>320</v>
      </c>
      <c r="B138" s="6" t="s">
        <v>927</v>
      </c>
      <c r="C138" s="5" t="s">
        <v>926</v>
      </c>
      <c r="D138" s="375"/>
      <c r="E138" s="384">
        <v>0</v>
      </c>
      <c r="F138" s="384">
        <v>0</v>
      </c>
      <c r="G138" s="384">
        <v>0</v>
      </c>
      <c r="H138" s="896">
        <v>0</v>
      </c>
      <c r="I138" s="897">
        <v>0</v>
      </c>
      <c r="J138" s="1563">
        <v>0</v>
      </c>
      <c r="K138" s="756">
        <v>0</v>
      </c>
    </row>
    <row r="139" spans="1:11" s="503" customFormat="1" ht="24" customHeight="1" x14ac:dyDescent="0.25">
      <c r="A139" s="2463" t="s">
        <v>944</v>
      </c>
      <c r="B139" s="2472"/>
      <c r="C139" s="2472"/>
      <c r="D139" s="2284"/>
      <c r="E139" s="2272"/>
      <c r="F139" s="2272"/>
      <c r="G139" s="2272"/>
      <c r="H139" s="278"/>
      <c r="I139" s="173"/>
      <c r="J139" s="157"/>
      <c r="K139" s="62"/>
    </row>
    <row r="140" spans="1:11" s="503" customFormat="1" ht="20.100000000000001" customHeight="1" x14ac:dyDescent="0.25">
      <c r="A140" s="2474" t="s">
        <v>945</v>
      </c>
      <c r="B140" s="2475"/>
      <c r="C140" s="2475"/>
      <c r="D140" s="2286"/>
      <c r="E140" s="2276"/>
      <c r="F140" s="2276"/>
      <c r="G140" s="2276"/>
      <c r="H140" s="1188"/>
      <c r="I140" s="1134"/>
      <c r="J140" s="1135"/>
      <c r="K140" s="1138"/>
    </row>
    <row r="141" spans="1:11" s="503" customFormat="1" x14ac:dyDescent="0.25">
      <c r="A141" s="35" t="s">
        <v>320</v>
      </c>
      <c r="B141" s="6" t="s">
        <v>925</v>
      </c>
      <c r="C141" s="5" t="s">
        <v>926</v>
      </c>
      <c r="D141" s="375"/>
      <c r="E141" s="384">
        <v>0</v>
      </c>
      <c r="F141" s="384">
        <v>0</v>
      </c>
      <c r="G141" s="384">
        <v>0</v>
      </c>
      <c r="H141" s="896">
        <v>0</v>
      </c>
      <c r="I141" s="897">
        <v>0</v>
      </c>
      <c r="J141" s="1563">
        <v>0</v>
      </c>
      <c r="K141" s="756">
        <v>0</v>
      </c>
    </row>
    <row r="142" spans="1:11" s="503" customFormat="1" x14ac:dyDescent="0.25">
      <c r="A142" s="35" t="s">
        <v>320</v>
      </c>
      <c r="B142" s="6" t="s">
        <v>927</v>
      </c>
      <c r="C142" s="5" t="s">
        <v>926</v>
      </c>
      <c r="D142" s="375"/>
      <c r="E142" s="384">
        <v>0</v>
      </c>
      <c r="F142" s="384">
        <v>5552.3770000000004</v>
      </c>
      <c r="G142" s="384">
        <v>0</v>
      </c>
      <c r="H142" s="896">
        <v>0</v>
      </c>
      <c r="I142" s="897">
        <v>5552.3770000000004</v>
      </c>
      <c r="J142" s="1563">
        <v>0</v>
      </c>
      <c r="K142" s="756">
        <v>5552.3770000000004</v>
      </c>
    </row>
    <row r="143" spans="1:11" s="503" customFormat="1" ht="20.100000000000001" customHeight="1" x14ac:dyDescent="0.25">
      <c r="A143" s="2474" t="s">
        <v>946</v>
      </c>
      <c r="B143" s="2475"/>
      <c r="C143" s="2475"/>
      <c r="D143" s="2286"/>
      <c r="E143" s="2276"/>
      <c r="F143" s="2276"/>
      <c r="G143" s="2276"/>
      <c r="H143" s="1188"/>
      <c r="I143" s="1134"/>
      <c r="J143" s="1135"/>
      <c r="K143" s="1138"/>
    </row>
    <row r="144" spans="1:11" s="503" customFormat="1" x14ac:dyDescent="0.25">
      <c r="A144" s="35" t="s">
        <v>320</v>
      </c>
      <c r="B144" s="6" t="s">
        <v>925</v>
      </c>
      <c r="C144" s="5" t="s">
        <v>926</v>
      </c>
      <c r="D144" s="375"/>
      <c r="E144" s="384">
        <v>2315.88</v>
      </c>
      <c r="F144" s="384">
        <v>5237.6400000000003</v>
      </c>
      <c r="G144" s="384">
        <v>718</v>
      </c>
      <c r="H144" s="896">
        <v>190.2</v>
      </c>
      <c r="I144" s="897">
        <v>8461.7200000000012</v>
      </c>
      <c r="J144" s="1563">
        <v>1369.375</v>
      </c>
      <c r="K144" s="756">
        <v>9831.0950000000012</v>
      </c>
    </row>
    <row r="145" spans="1:11" s="503" customFormat="1" x14ac:dyDescent="0.25">
      <c r="A145" s="35" t="s">
        <v>320</v>
      </c>
      <c r="B145" s="6" t="s">
        <v>927</v>
      </c>
      <c r="C145" s="5" t="s">
        <v>926</v>
      </c>
      <c r="D145" s="375"/>
      <c r="E145" s="384">
        <v>0</v>
      </c>
      <c r="F145" s="384">
        <v>4554.2970000000005</v>
      </c>
      <c r="G145" s="384">
        <v>310</v>
      </c>
      <c r="H145" s="896">
        <v>52.4</v>
      </c>
      <c r="I145" s="897">
        <v>4916.6970000000001</v>
      </c>
      <c r="J145" s="1563">
        <v>227.87200000000001</v>
      </c>
      <c r="K145" s="756">
        <v>5144.5690000000004</v>
      </c>
    </row>
    <row r="146" spans="1:11" s="503" customFormat="1" ht="20.100000000000001" customHeight="1" x14ac:dyDescent="0.25">
      <c r="A146" s="2474" t="s">
        <v>947</v>
      </c>
      <c r="B146" s="2475"/>
      <c r="C146" s="2475"/>
      <c r="D146" s="2286"/>
      <c r="E146" s="2276"/>
      <c r="F146" s="2276"/>
      <c r="G146" s="2276"/>
      <c r="H146" s="1188"/>
      <c r="I146" s="1134"/>
      <c r="J146" s="1135"/>
      <c r="K146" s="1138"/>
    </row>
    <row r="147" spans="1:11" s="503" customFormat="1" x14ac:dyDescent="0.25">
      <c r="A147" s="35" t="s">
        <v>320</v>
      </c>
      <c r="B147" s="6" t="s">
        <v>925</v>
      </c>
      <c r="C147" s="5" t="s">
        <v>926</v>
      </c>
      <c r="D147" s="375"/>
      <c r="E147" s="384">
        <v>4516.857</v>
      </c>
      <c r="F147" s="384">
        <v>0</v>
      </c>
      <c r="G147" s="384">
        <v>0</v>
      </c>
      <c r="H147" s="896">
        <v>229.3</v>
      </c>
      <c r="I147" s="897">
        <v>4746.1570000000002</v>
      </c>
      <c r="J147" s="1563">
        <v>0</v>
      </c>
      <c r="K147" s="756">
        <v>4746.1570000000002</v>
      </c>
    </row>
    <row r="148" spans="1:11" s="503" customFormat="1" x14ac:dyDescent="0.25">
      <c r="A148" s="35" t="s">
        <v>320</v>
      </c>
      <c r="B148" s="6" t="s">
        <v>927</v>
      </c>
      <c r="C148" s="5" t="s">
        <v>926</v>
      </c>
      <c r="D148" s="375"/>
      <c r="E148" s="384">
        <v>0</v>
      </c>
      <c r="F148" s="384">
        <v>0</v>
      </c>
      <c r="G148" s="384">
        <v>312</v>
      </c>
      <c r="H148" s="896">
        <v>66.7</v>
      </c>
      <c r="I148" s="897">
        <v>378.7</v>
      </c>
      <c r="J148" s="1563">
        <v>0</v>
      </c>
      <c r="K148" s="756">
        <v>378.7</v>
      </c>
    </row>
    <row r="149" spans="1:11" s="503" customFormat="1" ht="24" customHeight="1" x14ac:dyDescent="0.25">
      <c r="A149" s="2463" t="s">
        <v>948</v>
      </c>
      <c r="B149" s="2472"/>
      <c r="C149" s="2472"/>
      <c r="D149" s="2284"/>
      <c r="E149" s="2272"/>
      <c r="F149" s="2272"/>
      <c r="G149" s="2272"/>
      <c r="H149" s="278"/>
      <c r="I149" s="173"/>
      <c r="J149" s="157"/>
      <c r="K149" s="62"/>
    </row>
    <row r="150" spans="1:11" s="503" customFormat="1" x14ac:dyDescent="0.25">
      <c r="A150" s="35" t="s">
        <v>320</v>
      </c>
      <c r="B150" s="6" t="s">
        <v>949</v>
      </c>
      <c r="C150" s="5" t="s">
        <v>926</v>
      </c>
      <c r="D150" s="375"/>
      <c r="E150" s="384">
        <v>925.95899999999995</v>
      </c>
      <c r="F150" s="135">
        <v>4561.6469999999999</v>
      </c>
      <c r="G150" s="384">
        <v>0</v>
      </c>
      <c r="H150" s="896">
        <v>0</v>
      </c>
      <c r="I150" s="174">
        <v>5487.6059999999998</v>
      </c>
      <c r="J150" s="1563">
        <v>0</v>
      </c>
      <c r="K150" s="13">
        <v>5487.6059999999998</v>
      </c>
    </row>
    <row r="151" spans="1:11" s="503" customFormat="1" x14ac:dyDescent="0.25">
      <c r="A151" s="35" t="s">
        <v>320</v>
      </c>
      <c r="B151" s="6" t="s">
        <v>950</v>
      </c>
      <c r="C151" s="5" t="s">
        <v>926</v>
      </c>
      <c r="D151" s="375"/>
      <c r="E151" s="384">
        <v>6832.7370000000001</v>
      </c>
      <c r="F151" s="384">
        <v>15344.313999999998</v>
      </c>
      <c r="G151" s="384">
        <v>1340</v>
      </c>
      <c r="H151" s="896">
        <v>538.6</v>
      </c>
      <c r="I151" s="897">
        <v>24055.650999999998</v>
      </c>
      <c r="J151" s="1563">
        <v>1597.2470000000001</v>
      </c>
      <c r="K151" s="756">
        <v>25652.897999999997</v>
      </c>
    </row>
    <row r="152" spans="1:11" s="503" customFormat="1" ht="24" customHeight="1" x14ac:dyDescent="0.25">
      <c r="A152" s="2463" t="s">
        <v>951</v>
      </c>
      <c r="B152" s="2472"/>
      <c r="C152" s="2472"/>
      <c r="D152" s="2284"/>
      <c r="E152" s="2272"/>
      <c r="F152" s="2272"/>
      <c r="G152" s="2272"/>
      <c r="H152" s="278"/>
      <c r="I152" s="173"/>
      <c r="J152" s="157"/>
      <c r="K152" s="62"/>
    </row>
    <row r="153" spans="1:11" s="503" customFormat="1" ht="20.100000000000001" customHeight="1" x14ac:dyDescent="0.25">
      <c r="A153" s="2474" t="s">
        <v>952</v>
      </c>
      <c r="B153" s="2475"/>
      <c r="C153" s="2475"/>
      <c r="D153" s="2286"/>
      <c r="E153" s="2276"/>
      <c r="F153" s="2276"/>
      <c r="G153" s="2276"/>
      <c r="H153" s="1188"/>
      <c r="I153" s="1134"/>
      <c r="J153" s="1135"/>
      <c r="K153" s="1138"/>
    </row>
    <row r="154" spans="1:11" s="503" customFormat="1" x14ac:dyDescent="0.25">
      <c r="A154" s="35" t="s">
        <v>320</v>
      </c>
      <c r="B154" s="6" t="s">
        <v>953</v>
      </c>
      <c r="C154" s="5" t="s">
        <v>926</v>
      </c>
      <c r="D154" s="375"/>
      <c r="E154" s="384">
        <v>0</v>
      </c>
      <c r="F154" s="135">
        <v>3716.6469999999999</v>
      </c>
      <c r="G154" s="384">
        <v>0</v>
      </c>
      <c r="H154" s="896">
        <v>0</v>
      </c>
      <c r="I154" s="174">
        <v>3716.6469999999999</v>
      </c>
      <c r="J154" s="1563">
        <v>0</v>
      </c>
      <c r="K154" s="13">
        <v>3716.6469999999999</v>
      </c>
    </row>
    <row r="155" spans="1:11" s="503" customFormat="1" x14ac:dyDescent="0.25">
      <c r="A155" s="35" t="s">
        <v>320</v>
      </c>
      <c r="B155" s="6" t="s">
        <v>954</v>
      </c>
      <c r="C155" s="5" t="s">
        <v>926</v>
      </c>
      <c r="D155" s="375"/>
      <c r="E155" s="384">
        <v>925.95899999999995</v>
      </c>
      <c r="F155" s="384">
        <v>6397.3770000000004</v>
      </c>
      <c r="G155" s="384">
        <v>0</v>
      </c>
      <c r="H155" s="896">
        <v>0</v>
      </c>
      <c r="I155" s="897">
        <v>7323.3360000000002</v>
      </c>
      <c r="J155" s="1563">
        <v>0</v>
      </c>
      <c r="K155" s="756">
        <v>7323.3360000000002</v>
      </c>
    </row>
    <row r="156" spans="1:11" s="503" customFormat="1" ht="20.100000000000001" customHeight="1" x14ac:dyDescent="0.25">
      <c r="A156" s="2474" t="s">
        <v>955</v>
      </c>
      <c r="B156" s="2475"/>
      <c r="C156" s="2475"/>
      <c r="D156" s="2286"/>
      <c r="E156" s="2276"/>
      <c r="F156" s="2276"/>
      <c r="G156" s="2276"/>
      <c r="H156" s="1188"/>
      <c r="I156" s="1134"/>
      <c r="J156" s="1135"/>
      <c r="K156" s="1138"/>
    </row>
    <row r="157" spans="1:11" s="503" customFormat="1" x14ac:dyDescent="0.25">
      <c r="A157" s="35" t="s">
        <v>320</v>
      </c>
      <c r="B157" s="6" t="s">
        <v>953</v>
      </c>
      <c r="C157" s="5" t="s">
        <v>926</v>
      </c>
      <c r="D157" s="375"/>
      <c r="E157" s="384">
        <v>2315.88</v>
      </c>
      <c r="F157" s="384">
        <v>5237.6400000000003</v>
      </c>
      <c r="G157" s="384">
        <v>718</v>
      </c>
      <c r="H157" s="896">
        <v>190.2</v>
      </c>
      <c r="I157" s="897">
        <v>8461.7200000000012</v>
      </c>
      <c r="J157" s="1563">
        <v>1369.375</v>
      </c>
      <c r="K157" s="756">
        <v>9831.0950000000012</v>
      </c>
    </row>
    <row r="158" spans="1:11" s="503" customFormat="1" x14ac:dyDescent="0.25">
      <c r="A158" s="35" t="s">
        <v>320</v>
      </c>
      <c r="B158" s="6" t="s">
        <v>954</v>
      </c>
      <c r="C158" s="5" t="s">
        <v>926</v>
      </c>
      <c r="D158" s="375"/>
      <c r="E158" s="384">
        <v>0</v>
      </c>
      <c r="F158" s="384">
        <v>4554.2970000000005</v>
      </c>
      <c r="G158" s="384">
        <v>310</v>
      </c>
      <c r="H158" s="896">
        <v>52.4</v>
      </c>
      <c r="I158" s="897">
        <v>4916.6970000000001</v>
      </c>
      <c r="J158" s="1563">
        <v>227.87200000000001</v>
      </c>
      <c r="K158" s="756">
        <v>5144.5690000000004</v>
      </c>
    </row>
    <row r="159" spans="1:11" s="503" customFormat="1" ht="20.100000000000001" customHeight="1" x14ac:dyDescent="0.25">
      <c r="A159" s="2474" t="s">
        <v>956</v>
      </c>
      <c r="B159" s="2475"/>
      <c r="C159" s="2475"/>
      <c r="D159" s="2286"/>
      <c r="E159" s="2276"/>
      <c r="F159" s="2276"/>
      <c r="G159" s="2276"/>
      <c r="H159" s="1188"/>
      <c r="I159" s="1134"/>
      <c r="J159" s="1135"/>
      <c r="K159" s="1138"/>
    </row>
    <row r="160" spans="1:11" s="503" customFormat="1" x14ac:dyDescent="0.25">
      <c r="A160" s="35" t="s">
        <v>320</v>
      </c>
      <c r="B160" s="6" t="s">
        <v>953</v>
      </c>
      <c r="C160" s="5" t="s">
        <v>926</v>
      </c>
      <c r="D160" s="375"/>
      <c r="E160" s="384">
        <v>4516.857</v>
      </c>
      <c r="F160" s="384">
        <v>0</v>
      </c>
      <c r="G160" s="384">
        <v>0</v>
      </c>
      <c r="H160" s="896">
        <v>229.3</v>
      </c>
      <c r="I160" s="897">
        <v>4746.1570000000002</v>
      </c>
      <c r="J160" s="1563">
        <v>0</v>
      </c>
      <c r="K160" s="756">
        <v>4746.1570000000002</v>
      </c>
    </row>
    <row r="161" spans="1:11" s="503" customFormat="1" x14ac:dyDescent="0.25">
      <c r="A161" s="35" t="s">
        <v>320</v>
      </c>
      <c r="B161" s="6" t="s">
        <v>954</v>
      </c>
      <c r="C161" s="5" t="s">
        <v>926</v>
      </c>
      <c r="D161" s="375"/>
      <c r="E161" s="384">
        <v>0</v>
      </c>
      <c r="F161" s="384">
        <v>0</v>
      </c>
      <c r="G161" s="384">
        <v>312</v>
      </c>
      <c r="H161" s="896">
        <v>66.7</v>
      </c>
      <c r="I161" s="897">
        <v>378.7</v>
      </c>
      <c r="J161" s="1563">
        <v>0</v>
      </c>
      <c r="K161" s="756">
        <v>378.7</v>
      </c>
    </row>
    <row r="162" spans="1:11" s="503" customFormat="1" ht="20.100000000000001" customHeight="1" x14ac:dyDescent="0.25">
      <c r="A162" s="2474" t="s">
        <v>957</v>
      </c>
      <c r="B162" s="2475"/>
      <c r="C162" s="2475"/>
      <c r="D162" s="2286"/>
      <c r="E162" s="2276"/>
      <c r="F162" s="2276"/>
      <c r="G162" s="2276"/>
      <c r="H162" s="1188"/>
      <c r="I162" s="1134"/>
      <c r="J162" s="1135"/>
      <c r="K162" s="1138"/>
    </row>
    <row r="163" spans="1:11" s="503" customFormat="1" x14ac:dyDescent="0.25">
      <c r="A163" s="35" t="s">
        <v>320</v>
      </c>
      <c r="B163" s="6" t="s">
        <v>957</v>
      </c>
      <c r="C163" s="5" t="s">
        <v>926</v>
      </c>
      <c r="D163" s="375"/>
      <c r="E163" s="384">
        <v>7758.6959999999999</v>
      </c>
      <c r="F163" s="135">
        <v>19905.960999999999</v>
      </c>
      <c r="G163" s="384">
        <v>1340</v>
      </c>
      <c r="H163" s="896">
        <v>538.6</v>
      </c>
      <c r="I163" s="174">
        <v>29543.256999999998</v>
      </c>
      <c r="J163" s="1563">
        <v>1597.2470000000001</v>
      </c>
      <c r="K163" s="13">
        <v>31140.503999999997</v>
      </c>
    </row>
    <row r="164" spans="1:11" s="503" customFormat="1" ht="24" customHeight="1" x14ac:dyDescent="0.25">
      <c r="A164" s="2463" t="s">
        <v>958</v>
      </c>
      <c r="B164" s="2472"/>
      <c r="C164" s="2472"/>
      <c r="D164" s="2284"/>
      <c r="E164" s="2272"/>
      <c r="F164" s="2272"/>
      <c r="G164" s="2272"/>
      <c r="H164" s="278"/>
      <c r="I164" s="173"/>
      <c r="J164" s="157"/>
      <c r="K164" s="62"/>
    </row>
    <row r="165" spans="1:11" s="503" customFormat="1" x14ac:dyDescent="0.25">
      <c r="A165" s="35" t="s">
        <v>320</v>
      </c>
      <c r="B165" s="6" t="s">
        <v>931</v>
      </c>
      <c r="C165" s="5" t="s">
        <v>926</v>
      </c>
      <c r="D165" s="375"/>
      <c r="E165" s="384">
        <v>0</v>
      </c>
      <c r="F165" s="384">
        <v>0</v>
      </c>
      <c r="G165" s="405"/>
      <c r="H165" s="896">
        <v>0</v>
      </c>
      <c r="I165" s="897">
        <v>0</v>
      </c>
      <c r="J165" s="343"/>
      <c r="K165" s="756">
        <v>0</v>
      </c>
    </row>
    <row r="166" spans="1:11" s="503" customFormat="1" x14ac:dyDescent="0.25">
      <c r="A166" s="35" t="s">
        <v>320</v>
      </c>
      <c r="B166" s="6" t="s">
        <v>932</v>
      </c>
      <c r="C166" s="5" t="s">
        <v>926</v>
      </c>
      <c r="D166" s="375"/>
      <c r="E166" s="384">
        <v>0</v>
      </c>
      <c r="F166" s="384">
        <v>0</v>
      </c>
      <c r="G166" s="384">
        <v>0</v>
      </c>
      <c r="H166" s="896">
        <v>0</v>
      </c>
      <c r="I166" s="905">
        <v>0</v>
      </c>
      <c r="J166" s="398"/>
      <c r="K166" s="756">
        <v>0</v>
      </c>
    </row>
    <row r="167" spans="1:11" s="503" customFormat="1" x14ac:dyDescent="0.25">
      <c r="A167" s="775" t="s">
        <v>320</v>
      </c>
      <c r="B167" s="776" t="s">
        <v>933</v>
      </c>
      <c r="C167" s="777" t="s">
        <v>926</v>
      </c>
      <c r="D167" s="2040"/>
      <c r="E167" s="1831">
        <v>0</v>
      </c>
      <c r="F167" s="1831">
        <v>0</v>
      </c>
      <c r="G167" s="1831">
        <v>0</v>
      </c>
      <c r="H167" s="898">
        <v>0</v>
      </c>
      <c r="I167" s="906">
        <v>0</v>
      </c>
      <c r="J167" s="915"/>
      <c r="K167" s="778">
        <v>0</v>
      </c>
    </row>
    <row r="168" spans="1:11" s="503" customFormat="1" x14ac:dyDescent="0.25">
      <c r="A168" s="779" t="s">
        <v>320</v>
      </c>
      <c r="B168" s="780" t="s">
        <v>959</v>
      </c>
      <c r="C168" s="781" t="s">
        <v>926</v>
      </c>
      <c r="D168" s="1946"/>
      <c r="E168" s="1832">
        <v>0</v>
      </c>
      <c r="F168" s="1832">
        <v>0</v>
      </c>
      <c r="G168" s="1832">
        <v>0</v>
      </c>
      <c r="H168" s="901">
        <v>0</v>
      </c>
      <c r="I168" s="907">
        <v>0</v>
      </c>
      <c r="J168" s="916"/>
      <c r="K168" s="782">
        <v>0</v>
      </c>
    </row>
    <row r="169" spans="1:11" s="503" customFormat="1" ht="24" customHeight="1" x14ac:dyDescent="0.25">
      <c r="A169" s="2463" t="s">
        <v>937</v>
      </c>
      <c r="B169" s="2472"/>
      <c r="C169" s="2472"/>
      <c r="D169" s="2284"/>
      <c r="E169" s="2272"/>
      <c r="F169" s="2272"/>
      <c r="G169" s="2272"/>
      <c r="H169" s="278"/>
      <c r="I169" s="173"/>
      <c r="J169" s="157"/>
      <c r="K169" s="62"/>
    </row>
    <row r="170" spans="1:11" s="503" customFormat="1" x14ac:dyDescent="0.25">
      <c r="A170" s="35" t="s">
        <v>320</v>
      </c>
      <c r="B170" s="6" t="s">
        <v>960</v>
      </c>
      <c r="C170" s="5" t="s">
        <v>926</v>
      </c>
      <c r="D170" s="375"/>
      <c r="E170" s="384">
        <v>7758.6959999999999</v>
      </c>
      <c r="F170" s="135">
        <v>19905.960999999999</v>
      </c>
      <c r="G170" s="384">
        <v>1340</v>
      </c>
      <c r="H170" s="896">
        <v>538.6</v>
      </c>
      <c r="I170" s="2277">
        <v>29543.256999999998</v>
      </c>
      <c r="J170" s="385">
        <v>1597.2470000000001</v>
      </c>
      <c r="K170" s="13">
        <v>31140.503999999997</v>
      </c>
    </row>
    <row r="171" spans="1:11" s="503" customFormat="1" ht="27" customHeight="1" x14ac:dyDescent="0.25">
      <c r="A171" s="2464" t="s">
        <v>961</v>
      </c>
      <c r="B171" s="2465"/>
      <c r="C171" s="2465"/>
      <c r="D171" s="2285"/>
      <c r="E171" s="2273"/>
      <c r="F171" s="2273"/>
      <c r="G171" s="2273"/>
      <c r="H171" s="2274"/>
      <c r="I171" s="2275"/>
      <c r="J171" s="913"/>
      <c r="K171" s="914"/>
    </row>
    <row r="172" spans="1:11" s="503" customFormat="1" ht="24" customHeight="1" x14ac:dyDescent="0.25">
      <c r="A172" s="2463" t="s">
        <v>962</v>
      </c>
      <c r="B172" s="2472"/>
      <c r="C172" s="2472"/>
      <c r="D172" s="2284"/>
      <c r="E172" s="2272"/>
      <c r="F172" s="2272"/>
      <c r="G172" s="2272"/>
      <c r="H172" s="278"/>
      <c r="I172" s="173"/>
      <c r="J172" s="157"/>
      <c r="K172" s="62"/>
    </row>
    <row r="173" spans="1:11" s="503" customFormat="1" x14ac:dyDescent="0.25">
      <c r="A173" s="35" t="s">
        <v>322</v>
      </c>
      <c r="B173" s="6" t="s">
        <v>925</v>
      </c>
      <c r="C173" s="5" t="s">
        <v>926</v>
      </c>
      <c r="D173" s="375"/>
      <c r="E173" s="384">
        <v>3917.99</v>
      </c>
      <c r="F173" s="384">
        <v>391.166</v>
      </c>
      <c r="G173" s="384">
        <v>1666</v>
      </c>
      <c r="H173" s="896">
        <v>863.7</v>
      </c>
      <c r="I173" s="897">
        <v>6838.8559999999998</v>
      </c>
      <c r="J173" s="1563">
        <v>0</v>
      </c>
      <c r="K173" s="756">
        <v>6838.8559999999998</v>
      </c>
    </row>
    <row r="174" spans="1:11" s="503" customFormat="1" x14ac:dyDescent="0.25">
      <c r="A174" s="35" t="s">
        <v>322</v>
      </c>
      <c r="B174" s="6" t="s">
        <v>927</v>
      </c>
      <c r="C174" s="5" t="s">
        <v>926</v>
      </c>
      <c r="D174" s="375"/>
      <c r="E174" s="384">
        <v>1868.674</v>
      </c>
      <c r="F174" s="384">
        <v>5552.3770000000004</v>
      </c>
      <c r="G174" s="384">
        <v>452</v>
      </c>
      <c r="H174" s="896">
        <v>431.81</v>
      </c>
      <c r="I174" s="897">
        <v>8304.8610000000008</v>
      </c>
      <c r="J174" s="1563">
        <v>404.61</v>
      </c>
      <c r="K174" s="756">
        <v>8709.4710000000014</v>
      </c>
    </row>
    <row r="175" spans="1:11" s="503" customFormat="1" x14ac:dyDescent="0.25">
      <c r="A175" s="775" t="s">
        <v>322</v>
      </c>
      <c r="B175" s="776" t="s">
        <v>928</v>
      </c>
      <c r="C175" s="777" t="s">
        <v>926</v>
      </c>
      <c r="D175" s="2040"/>
      <c r="E175" s="1831">
        <v>2184.11</v>
      </c>
      <c r="F175" s="1831">
        <v>2638.48</v>
      </c>
      <c r="G175" s="1831">
        <v>607</v>
      </c>
      <c r="H175" s="898">
        <v>804.2</v>
      </c>
      <c r="I175" s="899">
        <v>6233.79</v>
      </c>
      <c r="J175" s="2314">
        <v>207.6</v>
      </c>
      <c r="K175" s="778">
        <v>6441.39</v>
      </c>
    </row>
    <row r="176" spans="1:11" s="503" customFormat="1" x14ac:dyDescent="0.25">
      <c r="A176" s="779" t="s">
        <v>322</v>
      </c>
      <c r="B176" s="780" t="s">
        <v>963</v>
      </c>
      <c r="C176" s="781" t="s">
        <v>926</v>
      </c>
      <c r="D176" s="1946"/>
      <c r="E176" s="1832">
        <v>7970.7739999999994</v>
      </c>
      <c r="F176" s="1832">
        <v>8582.023000000001</v>
      </c>
      <c r="G176" s="1832">
        <v>2725</v>
      </c>
      <c r="H176" s="901">
        <v>2099.71</v>
      </c>
      <c r="I176" s="902">
        <v>21377.506999999998</v>
      </c>
      <c r="J176" s="1833">
        <v>612.21</v>
      </c>
      <c r="K176" s="782">
        <v>21989.716999999997</v>
      </c>
    </row>
    <row r="177" spans="1:11" s="503" customFormat="1" ht="24" customHeight="1" x14ac:dyDescent="0.25">
      <c r="A177" s="2463" t="s">
        <v>964</v>
      </c>
      <c r="B177" s="2472"/>
      <c r="C177" s="2472"/>
      <c r="D177" s="2284"/>
      <c r="E177" s="2272"/>
      <c r="F177" s="2272"/>
      <c r="G177" s="2272"/>
      <c r="H177" s="278"/>
      <c r="I177" s="173"/>
      <c r="J177" s="157"/>
      <c r="K177" s="62"/>
    </row>
    <row r="178" spans="1:11" s="503" customFormat="1" ht="20.100000000000001" customHeight="1" x14ac:dyDescent="0.25">
      <c r="A178" s="2474" t="s">
        <v>965</v>
      </c>
      <c r="B178" s="2475"/>
      <c r="C178" s="2475"/>
      <c r="D178" s="2286"/>
      <c r="E178" s="2276"/>
      <c r="F178" s="2276"/>
      <c r="G178" s="2276"/>
      <c r="H178" s="1188"/>
      <c r="I178" s="1134"/>
      <c r="J178" s="1135"/>
      <c r="K178" s="1138"/>
    </row>
    <row r="179" spans="1:11" s="503" customFormat="1" x14ac:dyDescent="0.25">
      <c r="A179" s="35" t="s">
        <v>322</v>
      </c>
      <c r="B179" s="6" t="s">
        <v>925</v>
      </c>
      <c r="C179" s="5" t="s">
        <v>926</v>
      </c>
      <c r="D179" s="375"/>
      <c r="E179" s="384">
        <v>0</v>
      </c>
      <c r="F179" s="384">
        <v>0</v>
      </c>
      <c r="G179" s="384">
        <v>0</v>
      </c>
      <c r="H179" s="896">
        <v>0</v>
      </c>
      <c r="I179" s="897">
        <v>0</v>
      </c>
      <c r="J179" s="1563">
        <v>0</v>
      </c>
      <c r="K179" s="756">
        <v>0</v>
      </c>
    </row>
    <row r="180" spans="1:11" s="503" customFormat="1" x14ac:dyDescent="0.25">
      <c r="A180" s="35" t="s">
        <v>322</v>
      </c>
      <c r="B180" s="6" t="s">
        <v>927</v>
      </c>
      <c r="C180" s="5" t="s">
        <v>926</v>
      </c>
      <c r="D180" s="375"/>
      <c r="E180" s="384">
        <v>0</v>
      </c>
      <c r="F180" s="384">
        <v>0</v>
      </c>
      <c r="G180" s="384">
        <v>0</v>
      </c>
      <c r="H180" s="896">
        <v>0</v>
      </c>
      <c r="I180" s="897">
        <v>0</v>
      </c>
      <c r="J180" s="1563">
        <v>0</v>
      </c>
      <c r="K180" s="756">
        <v>0</v>
      </c>
    </row>
    <row r="181" spans="1:11" s="503" customFormat="1" ht="20.100000000000001" customHeight="1" x14ac:dyDescent="0.25">
      <c r="A181" s="2474" t="s">
        <v>966</v>
      </c>
      <c r="B181" s="2475"/>
      <c r="C181" s="2475"/>
      <c r="D181" s="2286"/>
      <c r="E181" s="2276"/>
      <c r="F181" s="2276"/>
      <c r="G181" s="2276"/>
      <c r="H181" s="1188"/>
      <c r="I181" s="1134"/>
      <c r="J181" s="1135"/>
      <c r="K181" s="1138"/>
    </row>
    <row r="182" spans="1:11" s="503" customFormat="1" x14ac:dyDescent="0.25">
      <c r="A182" s="35" t="s">
        <v>322</v>
      </c>
      <c r="B182" s="6" t="s">
        <v>925</v>
      </c>
      <c r="C182" s="5" t="s">
        <v>926</v>
      </c>
      <c r="D182" s="375"/>
      <c r="E182" s="384">
        <v>0</v>
      </c>
      <c r="F182" s="384">
        <v>0</v>
      </c>
      <c r="G182" s="384">
        <v>0</v>
      </c>
      <c r="H182" s="896">
        <v>0</v>
      </c>
      <c r="I182" s="897">
        <v>0</v>
      </c>
      <c r="J182" s="1563">
        <v>0</v>
      </c>
      <c r="K182" s="756">
        <v>0</v>
      </c>
    </row>
    <row r="183" spans="1:11" s="503" customFormat="1" x14ac:dyDescent="0.25">
      <c r="A183" s="35" t="s">
        <v>322</v>
      </c>
      <c r="B183" s="6" t="s">
        <v>927</v>
      </c>
      <c r="C183" s="5" t="s">
        <v>926</v>
      </c>
      <c r="D183" s="375"/>
      <c r="E183" s="384">
        <v>0</v>
      </c>
      <c r="F183" s="384">
        <v>0</v>
      </c>
      <c r="G183" s="384">
        <v>0</v>
      </c>
      <c r="H183" s="896">
        <v>0</v>
      </c>
      <c r="I183" s="897">
        <v>0</v>
      </c>
      <c r="J183" s="1563">
        <v>0</v>
      </c>
      <c r="K183" s="756">
        <v>0</v>
      </c>
    </row>
    <row r="184" spans="1:11" s="503" customFormat="1" ht="20.100000000000001" customHeight="1" x14ac:dyDescent="0.25">
      <c r="A184" s="2474" t="s">
        <v>967</v>
      </c>
      <c r="B184" s="2475"/>
      <c r="C184" s="2475"/>
      <c r="D184" s="2286"/>
      <c r="E184" s="2276"/>
      <c r="F184" s="2276"/>
      <c r="G184" s="2276"/>
      <c r="H184" s="1188"/>
      <c r="I184" s="1134"/>
      <c r="J184" s="1135"/>
      <c r="K184" s="1138"/>
    </row>
    <row r="185" spans="1:11" s="503" customFormat="1" x14ac:dyDescent="0.25">
      <c r="A185" s="35" t="s">
        <v>322</v>
      </c>
      <c r="B185" s="6" t="s">
        <v>925</v>
      </c>
      <c r="C185" s="5" t="s">
        <v>926</v>
      </c>
      <c r="D185" s="375"/>
      <c r="E185" s="384">
        <v>2088.69</v>
      </c>
      <c r="F185" s="384">
        <v>0</v>
      </c>
      <c r="G185" s="384">
        <v>1666</v>
      </c>
      <c r="H185" s="896">
        <v>863.7</v>
      </c>
      <c r="I185" s="897">
        <v>4618.3900000000003</v>
      </c>
      <c r="J185" s="1563">
        <v>0</v>
      </c>
      <c r="K185" s="756">
        <v>4618.3900000000003</v>
      </c>
    </row>
    <row r="186" spans="1:11" s="503" customFormat="1" x14ac:dyDescent="0.25">
      <c r="A186" s="35" t="s">
        <v>322</v>
      </c>
      <c r="B186" s="6" t="s">
        <v>927</v>
      </c>
      <c r="C186" s="5" t="s">
        <v>926</v>
      </c>
      <c r="D186" s="375"/>
      <c r="E186" s="384">
        <v>0</v>
      </c>
      <c r="F186" s="384">
        <v>0</v>
      </c>
      <c r="G186" s="384">
        <v>0</v>
      </c>
      <c r="H186" s="896">
        <v>0</v>
      </c>
      <c r="I186" s="897">
        <v>0</v>
      </c>
      <c r="J186" s="1563">
        <v>0</v>
      </c>
      <c r="K186" s="756">
        <v>0</v>
      </c>
    </row>
    <row r="187" spans="1:11" s="503" customFormat="1" x14ac:dyDescent="0.25">
      <c r="A187" s="35" t="s">
        <v>322</v>
      </c>
      <c r="B187" s="6" t="s">
        <v>928</v>
      </c>
      <c r="C187" s="5" t="s">
        <v>926</v>
      </c>
      <c r="D187" s="375"/>
      <c r="E187" s="384">
        <v>0</v>
      </c>
      <c r="F187" s="384">
        <v>2638</v>
      </c>
      <c r="G187" s="384">
        <v>607</v>
      </c>
      <c r="H187" s="896">
        <v>804.2</v>
      </c>
      <c r="I187" s="897">
        <v>4049.2</v>
      </c>
      <c r="J187" s="1563">
        <v>0</v>
      </c>
      <c r="K187" s="756">
        <v>4049.2</v>
      </c>
    </row>
    <row r="188" spans="1:11" s="503" customFormat="1" ht="20.100000000000001" customHeight="1" x14ac:dyDescent="0.25">
      <c r="A188" s="2474" t="s">
        <v>968</v>
      </c>
      <c r="B188" s="2475"/>
      <c r="C188" s="2475"/>
      <c r="D188" s="2286"/>
      <c r="E188" s="2276"/>
      <c r="F188" s="2276"/>
      <c r="G188" s="2276"/>
      <c r="H188" s="1188"/>
      <c r="I188" s="1134"/>
      <c r="J188" s="1135"/>
      <c r="K188" s="1138"/>
    </row>
    <row r="189" spans="1:11" s="503" customFormat="1" x14ac:dyDescent="0.25">
      <c r="A189" s="35" t="s">
        <v>322</v>
      </c>
      <c r="B189" s="6" t="s">
        <v>925</v>
      </c>
      <c r="C189" s="5" t="s">
        <v>926</v>
      </c>
      <c r="D189" s="375"/>
      <c r="E189" s="384">
        <v>0</v>
      </c>
      <c r="F189" s="384">
        <v>0</v>
      </c>
      <c r="G189" s="384">
        <v>0</v>
      </c>
      <c r="H189" s="896">
        <v>0</v>
      </c>
      <c r="I189" s="897">
        <v>0</v>
      </c>
      <c r="J189" s="1563">
        <v>0</v>
      </c>
      <c r="K189" s="756">
        <v>0</v>
      </c>
    </row>
    <row r="190" spans="1:11" s="503" customFormat="1" x14ac:dyDescent="0.25">
      <c r="A190" s="35" t="s">
        <v>322</v>
      </c>
      <c r="B190" s="6" t="s">
        <v>927</v>
      </c>
      <c r="C190" s="5" t="s">
        <v>926</v>
      </c>
      <c r="D190" s="375"/>
      <c r="E190" s="384">
        <v>1868.674</v>
      </c>
      <c r="F190" s="384">
        <v>0</v>
      </c>
      <c r="G190" s="384">
        <v>0</v>
      </c>
      <c r="H190" s="896">
        <v>0</v>
      </c>
      <c r="I190" s="897">
        <v>1868.674</v>
      </c>
      <c r="J190" s="1563">
        <v>0</v>
      </c>
      <c r="K190" s="756">
        <v>1868.674</v>
      </c>
    </row>
    <row r="191" spans="1:11" s="503" customFormat="1" ht="24" customHeight="1" x14ac:dyDescent="0.25">
      <c r="A191" s="2463" t="s">
        <v>969</v>
      </c>
      <c r="B191" s="2472"/>
      <c r="C191" s="2472"/>
      <c r="D191" s="2284"/>
      <c r="E191" s="2272"/>
      <c r="F191" s="2272"/>
      <c r="G191" s="2272"/>
      <c r="H191" s="278"/>
      <c r="I191" s="173"/>
      <c r="J191" s="157"/>
      <c r="K191" s="62"/>
    </row>
    <row r="192" spans="1:11" s="503" customFormat="1" ht="20.100000000000001" customHeight="1" x14ac:dyDescent="0.25">
      <c r="A192" s="2474" t="s">
        <v>970</v>
      </c>
      <c r="B192" s="2475"/>
      <c r="C192" s="2475"/>
      <c r="D192" s="2286"/>
      <c r="E192" s="2276"/>
      <c r="F192" s="2276"/>
      <c r="G192" s="2276"/>
      <c r="H192" s="1188"/>
      <c r="I192" s="1134"/>
      <c r="J192" s="1135"/>
      <c r="K192" s="1138"/>
    </row>
    <row r="193" spans="1:11" s="503" customFormat="1" x14ac:dyDescent="0.25">
      <c r="A193" s="35" t="s">
        <v>322</v>
      </c>
      <c r="B193" s="6" t="s">
        <v>925</v>
      </c>
      <c r="C193" s="5" t="s">
        <v>926</v>
      </c>
      <c r="D193" s="375"/>
      <c r="E193" s="384">
        <v>0</v>
      </c>
      <c r="F193" s="384">
        <v>0</v>
      </c>
      <c r="G193" s="384">
        <v>0</v>
      </c>
      <c r="H193" s="896">
        <v>0</v>
      </c>
      <c r="I193" s="897">
        <v>0</v>
      </c>
      <c r="J193" s="1563">
        <v>0</v>
      </c>
      <c r="K193" s="756">
        <v>0</v>
      </c>
    </row>
    <row r="194" spans="1:11" s="503" customFormat="1" x14ac:dyDescent="0.25">
      <c r="A194" s="35" t="s">
        <v>322</v>
      </c>
      <c r="B194" s="6" t="s">
        <v>927</v>
      </c>
      <c r="C194" s="5" t="s">
        <v>926</v>
      </c>
      <c r="D194" s="375"/>
      <c r="E194" s="384">
        <v>0</v>
      </c>
      <c r="F194" s="384">
        <v>0</v>
      </c>
      <c r="G194" s="384">
        <v>0</v>
      </c>
      <c r="H194" s="896">
        <v>299.81</v>
      </c>
      <c r="I194" s="897">
        <v>299.81</v>
      </c>
      <c r="J194" s="1563">
        <v>231.06200000000001</v>
      </c>
      <c r="K194" s="756">
        <v>530.87200000000007</v>
      </c>
    </row>
    <row r="195" spans="1:11" s="503" customFormat="1" ht="20.100000000000001" customHeight="1" x14ac:dyDescent="0.25">
      <c r="A195" s="2474" t="s">
        <v>971</v>
      </c>
      <c r="B195" s="2475"/>
      <c r="C195" s="2475"/>
      <c r="D195" s="2286"/>
      <c r="E195" s="2276"/>
      <c r="F195" s="2276"/>
      <c r="G195" s="2276"/>
      <c r="H195" s="1188"/>
      <c r="I195" s="1134"/>
      <c r="J195" s="1135"/>
      <c r="K195" s="1138"/>
    </row>
    <row r="196" spans="1:11" s="503" customFormat="1" x14ac:dyDescent="0.25">
      <c r="A196" s="35" t="s">
        <v>322</v>
      </c>
      <c r="B196" s="6" t="s">
        <v>925</v>
      </c>
      <c r="C196" s="5" t="s">
        <v>926</v>
      </c>
      <c r="D196" s="375"/>
      <c r="E196" s="384">
        <v>0</v>
      </c>
      <c r="F196" s="384">
        <v>0</v>
      </c>
      <c r="G196" s="384">
        <v>0</v>
      </c>
      <c r="H196" s="896">
        <v>0</v>
      </c>
      <c r="I196" s="897">
        <v>0</v>
      </c>
      <c r="J196" s="1563">
        <v>0</v>
      </c>
      <c r="K196" s="756">
        <v>0</v>
      </c>
    </row>
    <row r="197" spans="1:11" s="503" customFormat="1" x14ac:dyDescent="0.25">
      <c r="A197" s="35" t="s">
        <v>322</v>
      </c>
      <c r="B197" s="6" t="s">
        <v>927</v>
      </c>
      <c r="C197" s="5" t="s">
        <v>926</v>
      </c>
      <c r="D197" s="375"/>
      <c r="E197" s="384">
        <v>0</v>
      </c>
      <c r="F197" s="384">
        <v>0</v>
      </c>
      <c r="G197" s="384">
        <v>0</v>
      </c>
      <c r="H197" s="896">
        <v>0</v>
      </c>
      <c r="I197" s="897">
        <v>0</v>
      </c>
      <c r="J197" s="1563">
        <v>0</v>
      </c>
      <c r="K197" s="756">
        <v>0</v>
      </c>
    </row>
    <row r="198" spans="1:11" s="503" customFormat="1" ht="20.100000000000001" customHeight="1" x14ac:dyDescent="0.25">
      <c r="A198" s="2474" t="s">
        <v>972</v>
      </c>
      <c r="B198" s="2475"/>
      <c r="C198" s="2475"/>
      <c r="D198" s="2286"/>
      <c r="E198" s="2276"/>
      <c r="F198" s="2276"/>
      <c r="G198" s="2276"/>
      <c r="H198" s="1188"/>
      <c r="I198" s="1134"/>
      <c r="J198" s="1135"/>
      <c r="K198" s="1138"/>
    </row>
    <row r="199" spans="1:11" s="503" customFormat="1" x14ac:dyDescent="0.25">
      <c r="A199" s="35" t="s">
        <v>322</v>
      </c>
      <c r="B199" s="6" t="s">
        <v>925</v>
      </c>
      <c r="C199" s="5" t="s">
        <v>926</v>
      </c>
      <c r="D199" s="375"/>
      <c r="E199" s="384">
        <v>1829.3</v>
      </c>
      <c r="F199" s="384">
        <v>391.166</v>
      </c>
      <c r="G199" s="384">
        <v>0</v>
      </c>
      <c r="H199" s="896">
        <v>0</v>
      </c>
      <c r="I199" s="897">
        <v>2220.4659999999999</v>
      </c>
      <c r="J199" s="1563">
        <v>0</v>
      </c>
      <c r="K199" s="756">
        <v>2220.4659999999999</v>
      </c>
    </row>
    <row r="200" spans="1:11" s="503" customFormat="1" x14ac:dyDescent="0.25">
      <c r="A200" s="35" t="s">
        <v>322</v>
      </c>
      <c r="B200" s="6" t="s">
        <v>927</v>
      </c>
      <c r="C200" s="5" t="s">
        <v>926</v>
      </c>
      <c r="D200" s="375"/>
      <c r="E200" s="384">
        <v>0</v>
      </c>
      <c r="F200" s="384">
        <v>5552.3770000000004</v>
      </c>
      <c r="G200" s="384">
        <v>452</v>
      </c>
      <c r="H200" s="896">
        <v>0</v>
      </c>
      <c r="I200" s="897">
        <v>6004.3770000000004</v>
      </c>
      <c r="J200" s="1563">
        <v>173.55099999999999</v>
      </c>
      <c r="K200" s="756">
        <v>6177.9280000000008</v>
      </c>
    </row>
    <row r="201" spans="1:11" s="503" customFormat="1" x14ac:dyDescent="0.25">
      <c r="A201" s="35" t="s">
        <v>322</v>
      </c>
      <c r="B201" s="6" t="s">
        <v>928</v>
      </c>
      <c r="C201" s="5" t="s">
        <v>926</v>
      </c>
      <c r="D201" s="375"/>
      <c r="E201" s="384">
        <v>2184.11</v>
      </c>
      <c r="F201" s="384">
        <v>0</v>
      </c>
      <c r="G201" s="384">
        <v>0</v>
      </c>
      <c r="H201" s="896">
        <v>0</v>
      </c>
      <c r="I201" s="897">
        <v>2184.11</v>
      </c>
      <c r="J201" s="1563">
        <v>207.6</v>
      </c>
      <c r="K201" s="756">
        <v>2391.71</v>
      </c>
    </row>
    <row r="202" spans="1:11" s="503" customFormat="1" ht="20.100000000000001" customHeight="1" x14ac:dyDescent="0.25">
      <c r="A202" s="2474" t="s">
        <v>973</v>
      </c>
      <c r="B202" s="2475"/>
      <c r="C202" s="2475"/>
      <c r="D202" s="2286"/>
      <c r="E202" s="2276"/>
      <c r="F202" s="2276"/>
      <c r="G202" s="2276"/>
      <c r="H202" s="1188"/>
      <c r="I202" s="1134"/>
      <c r="J202" s="1135"/>
      <c r="K202" s="1138"/>
    </row>
    <row r="203" spans="1:11" s="503" customFormat="1" x14ac:dyDescent="0.25">
      <c r="A203" s="35" t="s">
        <v>322</v>
      </c>
      <c r="B203" s="6" t="s">
        <v>925</v>
      </c>
      <c r="C203" s="5" t="s">
        <v>926</v>
      </c>
      <c r="D203" s="375"/>
      <c r="E203" s="384">
        <v>0</v>
      </c>
      <c r="F203" s="384">
        <v>0</v>
      </c>
      <c r="G203" s="384">
        <v>0</v>
      </c>
      <c r="H203" s="896">
        <v>0</v>
      </c>
      <c r="I203" s="897">
        <v>0</v>
      </c>
      <c r="J203" s="1563">
        <v>0</v>
      </c>
      <c r="K203" s="756">
        <v>0</v>
      </c>
    </row>
    <row r="204" spans="1:11" s="503" customFormat="1" x14ac:dyDescent="0.25">
      <c r="A204" s="35" t="s">
        <v>322</v>
      </c>
      <c r="B204" s="6" t="s">
        <v>927</v>
      </c>
      <c r="C204" s="5" t="s">
        <v>926</v>
      </c>
      <c r="D204" s="375"/>
      <c r="E204" s="384">
        <v>0</v>
      </c>
      <c r="F204" s="384">
        <v>0</v>
      </c>
      <c r="G204" s="384">
        <v>0</v>
      </c>
      <c r="H204" s="896">
        <v>132</v>
      </c>
      <c r="I204" s="897">
        <v>132</v>
      </c>
      <c r="J204" s="1563">
        <v>0</v>
      </c>
      <c r="K204" s="756">
        <v>132</v>
      </c>
    </row>
    <row r="205" spans="1:11" s="503" customFormat="1" ht="24" customHeight="1" x14ac:dyDescent="0.25">
      <c r="A205" s="2463" t="s">
        <v>974</v>
      </c>
      <c r="B205" s="2472"/>
      <c r="C205" s="2472"/>
      <c r="D205" s="2284"/>
      <c r="E205" s="2272"/>
      <c r="F205" s="2272"/>
      <c r="G205" s="2272"/>
      <c r="H205" s="278"/>
      <c r="I205" s="173"/>
      <c r="J205" s="157"/>
      <c r="K205" s="62"/>
    </row>
    <row r="206" spans="1:11" s="503" customFormat="1" ht="20.100000000000001" customHeight="1" x14ac:dyDescent="0.25">
      <c r="A206" s="2474" t="s">
        <v>975</v>
      </c>
      <c r="B206" s="2475"/>
      <c r="C206" s="2475"/>
      <c r="D206" s="2286"/>
      <c r="E206" s="2276"/>
      <c r="F206" s="2276"/>
      <c r="G206" s="2276"/>
      <c r="H206" s="1188"/>
      <c r="I206" s="1134"/>
      <c r="J206" s="1135"/>
      <c r="K206" s="1138"/>
    </row>
    <row r="207" spans="1:11" s="503" customFormat="1" x14ac:dyDescent="0.25">
      <c r="A207" s="35" t="s">
        <v>322</v>
      </c>
      <c r="B207" s="6" t="s">
        <v>953</v>
      </c>
      <c r="C207" s="5" t="s">
        <v>926</v>
      </c>
      <c r="D207" s="375"/>
      <c r="E207" s="384">
        <v>0</v>
      </c>
      <c r="F207" s="384">
        <v>0</v>
      </c>
      <c r="G207" s="384">
        <v>0</v>
      </c>
      <c r="H207" s="896">
        <v>0</v>
      </c>
      <c r="I207" s="897">
        <v>0</v>
      </c>
      <c r="J207" s="1563">
        <v>0</v>
      </c>
      <c r="K207" s="756">
        <v>0</v>
      </c>
    </row>
    <row r="208" spans="1:11" s="503" customFormat="1" x14ac:dyDescent="0.25">
      <c r="A208" s="35" t="s">
        <v>322</v>
      </c>
      <c r="B208" s="6" t="s">
        <v>954</v>
      </c>
      <c r="C208" s="5" t="s">
        <v>926</v>
      </c>
      <c r="D208" s="375"/>
      <c r="E208" s="384">
        <v>0</v>
      </c>
      <c r="F208" s="384">
        <v>0</v>
      </c>
      <c r="G208" s="384">
        <v>0</v>
      </c>
      <c r="H208" s="896">
        <v>299.81</v>
      </c>
      <c r="I208" s="897">
        <v>299.81</v>
      </c>
      <c r="J208" s="1563">
        <v>231.06200000000001</v>
      </c>
      <c r="K208" s="756">
        <v>530.87200000000007</v>
      </c>
    </row>
    <row r="209" spans="1:11" s="503" customFormat="1" ht="20.100000000000001" customHeight="1" x14ac:dyDescent="0.25">
      <c r="A209" s="2474" t="s">
        <v>976</v>
      </c>
      <c r="B209" s="2475"/>
      <c r="C209" s="2475"/>
      <c r="D209" s="2286"/>
      <c r="E209" s="2276"/>
      <c r="F209" s="2276"/>
      <c r="G209" s="2276"/>
      <c r="H209" s="1188"/>
      <c r="I209" s="1134"/>
      <c r="J209" s="1135"/>
      <c r="K209" s="1138"/>
    </row>
    <row r="210" spans="1:11" s="503" customFormat="1" x14ac:dyDescent="0.25">
      <c r="A210" s="35" t="s">
        <v>322</v>
      </c>
      <c r="B210" s="6" t="s">
        <v>953</v>
      </c>
      <c r="C210" s="5" t="s">
        <v>926</v>
      </c>
      <c r="D210" s="375"/>
      <c r="E210" s="384">
        <v>0</v>
      </c>
      <c r="F210" s="384">
        <v>0</v>
      </c>
      <c r="G210" s="384">
        <v>0</v>
      </c>
      <c r="H210" s="896">
        <v>0</v>
      </c>
      <c r="I210" s="897">
        <v>0</v>
      </c>
      <c r="J210" s="1563">
        <v>0</v>
      </c>
      <c r="K210" s="756">
        <v>0</v>
      </c>
    </row>
    <row r="211" spans="1:11" s="503" customFormat="1" x14ac:dyDescent="0.25">
      <c r="A211" s="35" t="s">
        <v>322</v>
      </c>
      <c r="B211" s="6" t="s">
        <v>954</v>
      </c>
      <c r="C211" s="5" t="s">
        <v>926</v>
      </c>
      <c r="D211" s="375"/>
      <c r="E211" s="384">
        <v>0</v>
      </c>
      <c r="F211" s="384">
        <v>0</v>
      </c>
      <c r="G211" s="384">
        <v>0</v>
      </c>
      <c r="H211" s="896">
        <v>0</v>
      </c>
      <c r="I211" s="897">
        <v>0</v>
      </c>
      <c r="J211" s="1563">
        <v>0</v>
      </c>
      <c r="K211" s="756">
        <v>0</v>
      </c>
    </row>
    <row r="212" spans="1:11" s="503" customFormat="1" ht="20.100000000000001" customHeight="1" x14ac:dyDescent="0.25">
      <c r="A212" s="2474" t="s">
        <v>977</v>
      </c>
      <c r="B212" s="2475"/>
      <c r="C212" s="2475"/>
      <c r="D212" s="2286"/>
      <c r="E212" s="2276"/>
      <c r="F212" s="2276"/>
      <c r="G212" s="2276"/>
      <c r="H212" s="1188"/>
      <c r="I212" s="1134"/>
      <c r="J212" s="1135"/>
      <c r="K212" s="1138"/>
    </row>
    <row r="213" spans="1:11" s="503" customFormat="1" x14ac:dyDescent="0.25">
      <c r="A213" s="35" t="s">
        <v>322</v>
      </c>
      <c r="B213" s="6" t="s">
        <v>953</v>
      </c>
      <c r="C213" s="5" t="s">
        <v>926</v>
      </c>
      <c r="D213" s="375"/>
      <c r="E213" s="384">
        <v>3917.99</v>
      </c>
      <c r="F213" s="384">
        <v>391.166</v>
      </c>
      <c r="G213" s="384">
        <v>1666</v>
      </c>
      <c r="H213" s="896">
        <v>863.7</v>
      </c>
      <c r="I213" s="897">
        <v>6838.8559999999998</v>
      </c>
      <c r="J213" s="1563">
        <v>0</v>
      </c>
      <c r="K213" s="756">
        <v>6838.8559999999998</v>
      </c>
    </row>
    <row r="214" spans="1:11" s="503" customFormat="1" x14ac:dyDescent="0.25">
      <c r="A214" s="35" t="s">
        <v>322</v>
      </c>
      <c r="B214" s="6" t="s">
        <v>954</v>
      </c>
      <c r="C214" s="5" t="s">
        <v>926</v>
      </c>
      <c r="D214" s="375"/>
      <c r="E214" s="384">
        <v>0</v>
      </c>
      <c r="F214" s="384">
        <v>5552.3770000000004</v>
      </c>
      <c r="G214" s="384">
        <v>452</v>
      </c>
      <c r="H214" s="896">
        <v>0</v>
      </c>
      <c r="I214" s="897">
        <v>6004.3770000000004</v>
      </c>
      <c r="J214" s="1563">
        <v>173.55099999999999</v>
      </c>
      <c r="K214" s="756">
        <v>6177.9280000000008</v>
      </c>
    </row>
    <row r="215" spans="1:11" s="503" customFormat="1" x14ac:dyDescent="0.25">
      <c r="A215" s="35" t="s">
        <v>322</v>
      </c>
      <c r="B215" s="6" t="s">
        <v>928</v>
      </c>
      <c r="C215" s="5" t="s">
        <v>926</v>
      </c>
      <c r="D215" s="375"/>
      <c r="E215" s="384">
        <v>2184.11</v>
      </c>
      <c r="F215" s="384">
        <v>2638</v>
      </c>
      <c r="G215" s="384">
        <v>607</v>
      </c>
      <c r="H215" s="896">
        <v>804</v>
      </c>
      <c r="I215" s="897">
        <v>6233.1100000000006</v>
      </c>
      <c r="J215" s="1563">
        <v>207.6</v>
      </c>
      <c r="K215" s="756">
        <v>6440.7100000000009</v>
      </c>
    </row>
    <row r="216" spans="1:11" s="503" customFormat="1" ht="20.100000000000001" customHeight="1" x14ac:dyDescent="0.25">
      <c r="A216" s="2474" t="s">
        <v>978</v>
      </c>
      <c r="B216" s="2475"/>
      <c r="C216" s="2475"/>
      <c r="D216" s="2286"/>
      <c r="E216" s="2276"/>
      <c r="F216" s="2276"/>
      <c r="G216" s="2276"/>
      <c r="H216" s="1188"/>
      <c r="I216" s="1134"/>
      <c r="J216" s="1135"/>
      <c r="K216" s="1138"/>
    </row>
    <row r="217" spans="1:11" s="503" customFormat="1" x14ac:dyDescent="0.25">
      <c r="A217" s="35" t="s">
        <v>322</v>
      </c>
      <c r="B217" s="6" t="s">
        <v>953</v>
      </c>
      <c r="C217" s="5" t="s">
        <v>926</v>
      </c>
      <c r="D217" s="375"/>
      <c r="E217" s="384">
        <v>0</v>
      </c>
      <c r="F217" s="384">
        <v>0</v>
      </c>
      <c r="G217" s="384">
        <v>0</v>
      </c>
      <c r="H217" s="896">
        <v>0</v>
      </c>
      <c r="I217" s="897">
        <v>0</v>
      </c>
      <c r="J217" s="1563">
        <v>0</v>
      </c>
      <c r="K217" s="756">
        <v>0</v>
      </c>
    </row>
    <row r="218" spans="1:11" s="503" customFormat="1" x14ac:dyDescent="0.25">
      <c r="A218" s="35" t="s">
        <v>322</v>
      </c>
      <c r="B218" s="6" t="s">
        <v>954</v>
      </c>
      <c r="C218" s="5" t="s">
        <v>926</v>
      </c>
      <c r="D218" s="375"/>
      <c r="E218" s="384">
        <v>1868.674</v>
      </c>
      <c r="F218" s="384">
        <v>0</v>
      </c>
      <c r="G218" s="384">
        <v>0</v>
      </c>
      <c r="H218" s="896">
        <v>132</v>
      </c>
      <c r="I218" s="897">
        <v>2000.674</v>
      </c>
      <c r="J218" s="1563">
        <v>0</v>
      </c>
      <c r="K218" s="756">
        <v>2000.674</v>
      </c>
    </row>
    <row r="219" spans="1:11" s="503" customFormat="1" ht="20.100000000000001" customHeight="1" x14ac:dyDescent="0.25">
      <c r="A219" s="2474" t="s">
        <v>963</v>
      </c>
      <c r="B219" s="2475"/>
      <c r="C219" s="2475"/>
      <c r="D219" s="2286"/>
      <c r="E219" s="2276"/>
      <c r="F219" s="2276"/>
      <c r="G219" s="2276"/>
      <c r="H219" s="1188"/>
      <c r="I219" s="1134"/>
      <c r="J219" s="1135"/>
      <c r="K219" s="1138"/>
    </row>
    <row r="220" spans="1:11" s="503" customFormat="1" x14ac:dyDescent="0.25">
      <c r="A220" s="35" t="s">
        <v>322</v>
      </c>
      <c r="B220" s="6" t="s">
        <v>979</v>
      </c>
      <c r="C220" s="5" t="s">
        <v>926</v>
      </c>
      <c r="D220" s="375"/>
      <c r="E220" s="384">
        <v>3957.364</v>
      </c>
      <c r="F220" s="384">
        <v>2638</v>
      </c>
      <c r="G220" s="384">
        <v>2273</v>
      </c>
      <c r="H220" s="896">
        <v>1667.9</v>
      </c>
      <c r="I220" s="897">
        <v>10536.263999999999</v>
      </c>
      <c r="J220" s="1563">
        <v>0</v>
      </c>
      <c r="K220" s="756">
        <v>10536.263999999999</v>
      </c>
    </row>
    <row r="221" spans="1:11" s="503" customFormat="1" x14ac:dyDescent="0.25">
      <c r="A221" s="35" t="s">
        <v>322</v>
      </c>
      <c r="B221" s="6" t="s">
        <v>980</v>
      </c>
      <c r="C221" s="5" t="s">
        <v>926</v>
      </c>
      <c r="D221" s="375"/>
      <c r="E221" s="384">
        <v>4013.41</v>
      </c>
      <c r="F221" s="384">
        <v>5943.5430000000006</v>
      </c>
      <c r="G221" s="384">
        <v>452</v>
      </c>
      <c r="H221" s="896">
        <v>431.81</v>
      </c>
      <c r="I221" s="897">
        <v>10840.763000000001</v>
      </c>
      <c r="J221" s="1563">
        <v>612.21299999999997</v>
      </c>
      <c r="K221" s="756">
        <v>11452.975999999999</v>
      </c>
    </row>
    <row r="222" spans="1:11" s="503" customFormat="1" ht="24" customHeight="1" x14ac:dyDescent="0.25">
      <c r="A222" s="2463" t="s">
        <v>981</v>
      </c>
      <c r="B222" s="2472"/>
      <c r="C222" s="2472"/>
      <c r="D222" s="2284"/>
      <c r="E222" s="2272"/>
      <c r="F222" s="2272"/>
      <c r="G222" s="2272"/>
      <c r="H222" s="278"/>
      <c r="I222" s="173"/>
      <c r="J222" s="157"/>
      <c r="K222" s="62"/>
    </row>
    <row r="223" spans="1:11" s="503" customFormat="1" x14ac:dyDescent="0.25">
      <c r="A223" s="35" t="s">
        <v>322</v>
      </c>
      <c r="B223" s="6" t="s">
        <v>931</v>
      </c>
      <c r="C223" s="5" t="s">
        <v>926</v>
      </c>
      <c r="D223" s="375"/>
      <c r="E223" s="384">
        <v>52558668</v>
      </c>
      <c r="F223" s="384">
        <v>38499262</v>
      </c>
      <c r="G223" s="405"/>
      <c r="H223" s="896">
        <v>398964</v>
      </c>
      <c r="I223" s="897">
        <v>91456894</v>
      </c>
      <c r="J223" s="343"/>
      <c r="K223" s="756">
        <v>91456894</v>
      </c>
    </row>
    <row r="224" spans="1:11" s="503" customFormat="1" x14ac:dyDescent="0.25">
      <c r="A224" s="35" t="s">
        <v>322</v>
      </c>
      <c r="B224" s="6" t="s">
        <v>932</v>
      </c>
      <c r="C224" s="5" t="s">
        <v>926</v>
      </c>
      <c r="D224" s="375"/>
      <c r="E224" s="384">
        <v>0</v>
      </c>
      <c r="F224" s="384">
        <v>21558000</v>
      </c>
      <c r="G224" s="384">
        <v>32949000</v>
      </c>
      <c r="H224" s="896">
        <v>16217000</v>
      </c>
      <c r="I224" s="905">
        <v>70724000</v>
      </c>
      <c r="J224" s="398"/>
      <c r="K224" s="756">
        <v>70724000</v>
      </c>
    </row>
    <row r="225" spans="1:51" s="503" customFormat="1" x14ac:dyDescent="0.25">
      <c r="A225" s="775" t="s">
        <v>322</v>
      </c>
      <c r="B225" s="776" t="s">
        <v>933</v>
      </c>
      <c r="C225" s="777" t="s">
        <v>926</v>
      </c>
      <c r="D225" s="2040"/>
      <c r="E225" s="1831">
        <v>0</v>
      </c>
      <c r="F225" s="1831">
        <v>242973000</v>
      </c>
      <c r="G225" s="1831">
        <v>33576000</v>
      </c>
      <c r="H225" s="898">
        <v>28912000</v>
      </c>
      <c r="I225" s="906">
        <v>305461000</v>
      </c>
      <c r="J225" s="915"/>
      <c r="K225" s="778">
        <v>305461000</v>
      </c>
    </row>
    <row r="226" spans="1:51" s="503" customFormat="1" x14ac:dyDescent="0.25">
      <c r="A226" s="779" t="s">
        <v>322</v>
      </c>
      <c r="B226" s="780" t="s">
        <v>982</v>
      </c>
      <c r="C226" s="781" t="s">
        <v>926</v>
      </c>
      <c r="D226" s="1946"/>
      <c r="E226" s="1832">
        <v>52558668</v>
      </c>
      <c r="F226" s="1832">
        <v>303030262</v>
      </c>
      <c r="G226" s="1832">
        <v>66525000</v>
      </c>
      <c r="H226" s="901">
        <v>45527964</v>
      </c>
      <c r="I226" s="907">
        <v>467641894</v>
      </c>
      <c r="J226" s="916"/>
      <c r="K226" s="782">
        <v>467641894</v>
      </c>
    </row>
    <row r="227" spans="1:51" s="503" customFormat="1" ht="24" customHeight="1" x14ac:dyDescent="0.25">
      <c r="A227" s="2463" t="s">
        <v>961</v>
      </c>
      <c r="B227" s="2472"/>
      <c r="C227" s="2472"/>
      <c r="D227" s="2284"/>
      <c r="E227" s="2272"/>
      <c r="F227" s="2272"/>
      <c r="G227" s="2272"/>
      <c r="H227" s="278"/>
      <c r="I227" s="173"/>
      <c r="J227" s="157"/>
      <c r="K227" s="62"/>
    </row>
    <row r="228" spans="1:51" s="503" customFormat="1" ht="16.5" thickBot="1" x14ac:dyDescent="0.3">
      <c r="A228" s="39" t="s">
        <v>322</v>
      </c>
      <c r="B228" s="40" t="s">
        <v>983</v>
      </c>
      <c r="C228" s="14" t="s">
        <v>926</v>
      </c>
      <c r="D228" s="497"/>
      <c r="E228" s="908">
        <v>52566638.773999996</v>
      </c>
      <c r="F228" s="156">
        <v>303038843.54299998</v>
      </c>
      <c r="G228" s="908">
        <v>66527725</v>
      </c>
      <c r="H228" s="909">
        <v>45530063.710000001</v>
      </c>
      <c r="I228" s="290">
        <v>467663271.02699995</v>
      </c>
      <c r="J228" s="247">
        <v>612.21299999999997</v>
      </c>
      <c r="K228" s="15">
        <v>467663883.23999995</v>
      </c>
    </row>
    <row r="229" spans="1:51" s="503" customFormat="1" ht="16.5" thickTop="1" x14ac:dyDescent="0.25">
      <c r="A229" s="6"/>
      <c r="B229" s="6"/>
    </row>
    <row r="230" spans="1:51" s="503" customFormat="1" ht="16.5" thickBot="1" x14ac:dyDescent="0.3">
      <c r="A230" s="6"/>
      <c r="B230" s="6"/>
    </row>
    <row r="231" spans="1:51" s="503" customFormat="1" ht="30" customHeight="1" thickTop="1" x14ac:dyDescent="0.25">
      <c r="A231" s="2445" t="s">
        <v>445</v>
      </c>
      <c r="B231" s="2444"/>
      <c r="C231" s="2444"/>
      <c r="D231" s="2476">
        <v>2023</v>
      </c>
      <c r="E231" s="2477"/>
      <c r="F231" s="2477"/>
      <c r="G231" s="2477"/>
      <c r="H231" s="2477"/>
      <c r="I231" s="2477"/>
      <c r="J231" s="2477"/>
      <c r="K231" s="2541"/>
      <c r="L231" s="2476">
        <v>2022</v>
      </c>
      <c r="M231" s="2477"/>
      <c r="N231" s="2477"/>
      <c r="O231" s="2477"/>
      <c r="P231" s="2477"/>
      <c r="Q231" s="2477"/>
      <c r="R231" s="2477"/>
      <c r="S231" s="2541"/>
      <c r="T231" s="2476">
        <v>2021</v>
      </c>
      <c r="U231" s="2477"/>
      <c r="V231" s="2477"/>
      <c r="W231" s="2477"/>
      <c r="X231" s="2477"/>
      <c r="Y231" s="2477"/>
      <c r="Z231" s="2477"/>
      <c r="AA231" s="2541"/>
      <c r="AB231" s="2476">
        <v>2020</v>
      </c>
      <c r="AC231" s="2477"/>
      <c r="AD231" s="2477"/>
      <c r="AE231" s="2477"/>
      <c r="AF231" s="2477"/>
      <c r="AG231" s="2477"/>
      <c r="AH231" s="2477"/>
      <c r="AI231" s="2541"/>
      <c r="AJ231" s="2476">
        <v>2019</v>
      </c>
      <c r="AK231" s="2477"/>
      <c r="AL231" s="2477"/>
      <c r="AM231" s="2477"/>
      <c r="AN231" s="2477"/>
      <c r="AO231" s="2477"/>
      <c r="AP231" s="2477"/>
      <c r="AQ231" s="2541"/>
      <c r="AR231" s="2476">
        <v>2018</v>
      </c>
      <c r="AS231" s="2477"/>
      <c r="AT231" s="2477"/>
      <c r="AU231" s="2477"/>
      <c r="AV231" s="2477"/>
      <c r="AW231" s="2477"/>
      <c r="AX231" s="2477"/>
      <c r="AY231" s="2478"/>
    </row>
    <row r="232" spans="1:51" s="503" customFormat="1" ht="39.950000000000003" customHeight="1" x14ac:dyDescent="0.25">
      <c r="A232" s="69" t="s">
        <v>446</v>
      </c>
      <c r="B232" s="283" t="s">
        <v>447</v>
      </c>
      <c r="C232" s="283" t="s">
        <v>448</v>
      </c>
      <c r="D232" s="424" t="s">
        <v>449</v>
      </c>
      <c r="E232" s="425" t="s">
        <v>450</v>
      </c>
      <c r="F232" s="425" t="s">
        <v>451</v>
      </c>
      <c r="G232" s="425" t="s">
        <v>452</v>
      </c>
      <c r="H232" s="626" t="s">
        <v>508</v>
      </c>
      <c r="I232" s="224" t="s">
        <v>411</v>
      </c>
      <c r="J232" s="225" t="s">
        <v>412</v>
      </c>
      <c r="K232" s="486" t="s">
        <v>413</v>
      </c>
      <c r="L232" s="424" t="s">
        <v>449</v>
      </c>
      <c r="M232" s="425" t="s">
        <v>450</v>
      </c>
      <c r="N232" s="425" t="s">
        <v>451</v>
      </c>
      <c r="O232" s="425" t="s">
        <v>452</v>
      </c>
      <c r="P232" s="626" t="s">
        <v>508</v>
      </c>
      <c r="Q232" s="224" t="s">
        <v>411</v>
      </c>
      <c r="R232" s="225" t="s">
        <v>412</v>
      </c>
      <c r="S232" s="486" t="s">
        <v>413</v>
      </c>
      <c r="T232" s="424" t="s">
        <v>449</v>
      </c>
      <c r="U232" s="425" t="s">
        <v>450</v>
      </c>
      <c r="V232" s="425" t="s">
        <v>451</v>
      </c>
      <c r="W232" s="425" t="s">
        <v>452</v>
      </c>
      <c r="X232" s="626" t="s">
        <v>508</v>
      </c>
      <c r="Y232" s="224" t="s">
        <v>411</v>
      </c>
      <c r="Z232" s="225" t="s">
        <v>412</v>
      </c>
      <c r="AA232" s="486" t="s">
        <v>413</v>
      </c>
      <c r="AB232" s="424" t="s">
        <v>449</v>
      </c>
      <c r="AC232" s="425" t="s">
        <v>450</v>
      </c>
      <c r="AD232" s="425" t="s">
        <v>451</v>
      </c>
      <c r="AE232" s="425" t="s">
        <v>452</v>
      </c>
      <c r="AF232" s="626" t="s">
        <v>508</v>
      </c>
      <c r="AG232" s="224" t="s">
        <v>411</v>
      </c>
      <c r="AH232" s="225" t="s">
        <v>412</v>
      </c>
      <c r="AI232" s="486" t="s">
        <v>413</v>
      </c>
      <c r="AJ232" s="424" t="s">
        <v>449</v>
      </c>
      <c r="AK232" s="425" t="s">
        <v>450</v>
      </c>
      <c r="AL232" s="425" t="s">
        <v>451</v>
      </c>
      <c r="AM232" s="425" t="s">
        <v>452</v>
      </c>
      <c r="AN232" s="626" t="s">
        <v>508</v>
      </c>
      <c r="AO232" s="224" t="s">
        <v>411</v>
      </c>
      <c r="AP232" s="225" t="s">
        <v>412</v>
      </c>
      <c r="AQ232" s="486" t="s">
        <v>413</v>
      </c>
      <c r="AR232" s="424" t="s">
        <v>449</v>
      </c>
      <c r="AS232" s="425" t="s">
        <v>450</v>
      </c>
      <c r="AT232" s="425" t="s">
        <v>451</v>
      </c>
      <c r="AU232" s="425" t="s">
        <v>452</v>
      </c>
      <c r="AV232" s="626" t="s">
        <v>508</v>
      </c>
      <c r="AW232" s="224" t="s">
        <v>411</v>
      </c>
      <c r="AX232" s="225" t="s">
        <v>412</v>
      </c>
      <c r="AY232" s="226" t="s">
        <v>413</v>
      </c>
    </row>
    <row r="233" spans="1:51" s="503" customFormat="1" ht="27" customHeight="1" x14ac:dyDescent="0.25">
      <c r="A233" s="2464" t="s">
        <v>984</v>
      </c>
      <c r="B233" s="2465"/>
      <c r="C233" s="2465"/>
      <c r="D233" s="543"/>
      <c r="E233" s="544"/>
      <c r="F233" s="544"/>
      <c r="G233" s="544"/>
      <c r="H233" s="679"/>
      <c r="I233" s="552"/>
      <c r="J233" s="545"/>
      <c r="K233" s="515"/>
      <c r="L233" s="543"/>
      <c r="M233" s="544"/>
      <c r="N233" s="544"/>
      <c r="O233" s="544"/>
      <c r="P233" s="679"/>
      <c r="Q233" s="552"/>
      <c r="R233" s="545"/>
      <c r="S233" s="515"/>
      <c r="T233" s="543"/>
      <c r="U233" s="544"/>
      <c r="V233" s="544"/>
      <c r="W233" s="544"/>
      <c r="X233" s="679"/>
      <c r="Y233" s="552"/>
      <c r="Z233" s="545"/>
      <c r="AA233" s="515"/>
      <c r="AB233" s="543"/>
      <c r="AC233" s="544"/>
      <c r="AD233" s="544"/>
      <c r="AE233" s="544"/>
      <c r="AF233" s="679"/>
      <c r="AG233" s="552"/>
      <c r="AH233" s="545"/>
      <c r="AI233" s="515"/>
      <c r="AJ233" s="543"/>
      <c r="AK233" s="544"/>
      <c r="AL233" s="544"/>
      <c r="AM233" s="544"/>
      <c r="AN233" s="679"/>
      <c r="AO233" s="552"/>
      <c r="AP233" s="545"/>
      <c r="AQ233" s="515"/>
      <c r="AR233" s="543"/>
      <c r="AS233" s="544"/>
      <c r="AT233" s="544"/>
      <c r="AU233" s="544"/>
      <c r="AV233" s="679"/>
      <c r="AW233" s="552"/>
      <c r="AX233" s="545"/>
      <c r="AY233" s="755"/>
    </row>
    <row r="234" spans="1:51" s="6" customFormat="1" ht="24" customHeight="1" x14ac:dyDescent="0.25">
      <c r="A234" s="2463" t="s">
        <v>985</v>
      </c>
      <c r="B234" s="2472"/>
      <c r="C234" s="2473"/>
      <c r="D234" s="546"/>
      <c r="E234" s="547"/>
      <c r="F234" s="547"/>
      <c r="G234" s="547"/>
      <c r="H234" s="680"/>
      <c r="I234" s="553"/>
      <c r="J234" s="548"/>
      <c r="K234" s="516"/>
      <c r="L234" s="131"/>
      <c r="M234" s="132"/>
      <c r="N234" s="132"/>
      <c r="O234" s="132"/>
      <c r="P234" s="133"/>
      <c r="Q234" s="288"/>
      <c r="R234" s="133"/>
      <c r="S234" s="244"/>
      <c r="T234" s="131"/>
      <c r="U234" s="132"/>
      <c r="V234" s="132"/>
      <c r="W234" s="132"/>
      <c r="X234" s="133"/>
      <c r="Y234" s="173"/>
      <c r="Z234" s="300"/>
      <c r="AA234" s="166"/>
      <c r="AB234" s="131"/>
      <c r="AC234" s="132"/>
      <c r="AD234" s="132"/>
      <c r="AE234" s="132"/>
      <c r="AF234" s="133"/>
      <c r="AG234" s="173"/>
      <c r="AH234" s="300"/>
      <c r="AI234" s="244"/>
      <c r="AJ234" s="131"/>
      <c r="AK234" s="132"/>
      <c r="AL234" s="132"/>
      <c r="AM234" s="132"/>
      <c r="AN234" s="133"/>
      <c r="AO234" s="173"/>
      <c r="AP234" s="157"/>
      <c r="AQ234" s="166"/>
      <c r="AR234" s="131"/>
      <c r="AS234" s="132"/>
      <c r="AT234" s="132"/>
      <c r="AU234" s="132"/>
      <c r="AV234" s="133"/>
      <c r="AW234" s="173"/>
      <c r="AX234" s="157"/>
      <c r="AY234" s="62"/>
    </row>
    <row r="235" spans="1:51" s="6" customFormat="1" x14ac:dyDescent="0.25">
      <c r="A235" s="260"/>
      <c r="B235" s="5" t="s">
        <v>986</v>
      </c>
      <c r="C235" s="5" t="s">
        <v>987</v>
      </c>
      <c r="D235" s="1834"/>
      <c r="E235" s="593">
        <v>2</v>
      </c>
      <c r="F235" s="593">
        <v>1</v>
      </c>
      <c r="G235" s="457"/>
      <c r="H235" s="734">
        <v>1</v>
      </c>
      <c r="I235" s="735">
        <v>4</v>
      </c>
      <c r="J235" s="460"/>
      <c r="K235" s="110">
        <v>4</v>
      </c>
      <c r="L235" s="375"/>
      <c r="M235" s="150">
        <v>2</v>
      </c>
      <c r="N235" s="150">
        <v>1</v>
      </c>
      <c r="O235" s="1835"/>
      <c r="P235" s="151">
        <v>1</v>
      </c>
      <c r="Q235" s="180">
        <v>4</v>
      </c>
      <c r="R235" s="302"/>
      <c r="S235" s="9">
        <v>4</v>
      </c>
      <c r="T235" s="392"/>
      <c r="U235" s="135">
        <v>2</v>
      </c>
      <c r="V235" s="135">
        <v>1</v>
      </c>
      <c r="W235" s="405"/>
      <c r="X235" s="136">
        <v>1</v>
      </c>
      <c r="Y235" s="174">
        <v>4</v>
      </c>
      <c r="Z235" s="302"/>
      <c r="AA235" s="167">
        <v>4</v>
      </c>
      <c r="AB235" s="375"/>
      <c r="AC235" s="135">
        <v>2</v>
      </c>
      <c r="AD235" s="135">
        <v>1</v>
      </c>
      <c r="AE235" s="405"/>
      <c r="AF235" s="136">
        <v>1</v>
      </c>
      <c r="AG235" s="174">
        <v>4</v>
      </c>
      <c r="AH235" s="302"/>
      <c r="AI235" s="9">
        <v>4</v>
      </c>
      <c r="AJ235" s="375"/>
      <c r="AK235" s="135">
        <v>2</v>
      </c>
      <c r="AL235" s="135">
        <v>1</v>
      </c>
      <c r="AM235" s="405"/>
      <c r="AN235" s="136">
        <v>1</v>
      </c>
      <c r="AO235" s="174">
        <v>4</v>
      </c>
      <c r="AP235" s="302"/>
      <c r="AQ235" s="167">
        <v>4</v>
      </c>
      <c r="AR235" s="375"/>
      <c r="AS235" s="135">
        <v>2</v>
      </c>
      <c r="AT235" s="135">
        <v>1</v>
      </c>
      <c r="AU235" s="405"/>
      <c r="AV235" s="136">
        <v>1</v>
      </c>
      <c r="AW235" s="174">
        <v>4</v>
      </c>
      <c r="AX235" s="302"/>
      <c r="AY235" s="13">
        <v>4</v>
      </c>
    </row>
    <row r="236" spans="1:51" s="503" customFormat="1" ht="27" customHeight="1" x14ac:dyDescent="0.25">
      <c r="A236" s="2464" t="s">
        <v>988</v>
      </c>
      <c r="B236" s="2465"/>
      <c r="C236" s="2465"/>
      <c r="D236" s="543"/>
      <c r="E236" s="544"/>
      <c r="F236" s="544"/>
      <c r="G236" s="544"/>
      <c r="H236" s="679"/>
      <c r="I236" s="552"/>
      <c r="J236" s="545"/>
      <c r="K236" s="515"/>
      <c r="L236" s="543"/>
      <c r="M236" s="544"/>
      <c r="N236" s="544"/>
      <c r="O236" s="544"/>
      <c r="P236" s="679"/>
      <c r="Q236" s="552"/>
      <c r="R236" s="545"/>
      <c r="S236" s="515"/>
      <c r="T236" s="543"/>
      <c r="U236" s="544"/>
      <c r="V236" s="544"/>
      <c r="W236" s="544"/>
      <c r="X236" s="679"/>
      <c r="Y236" s="552"/>
      <c r="Z236" s="545"/>
      <c r="AA236" s="515"/>
      <c r="AB236" s="543"/>
      <c r="AC236" s="544"/>
      <c r="AD236" s="544"/>
      <c r="AE236" s="544"/>
      <c r="AF236" s="679"/>
      <c r="AG236" s="552"/>
      <c r="AH236" s="545"/>
      <c r="AI236" s="515"/>
      <c r="AJ236" s="543"/>
      <c r="AK236" s="544"/>
      <c r="AL236" s="544"/>
      <c r="AM236" s="544"/>
      <c r="AN236" s="679"/>
      <c r="AO236" s="552"/>
      <c r="AP236" s="545"/>
      <c r="AQ236" s="515"/>
      <c r="AR236" s="543"/>
      <c r="AS236" s="544"/>
      <c r="AT236" s="544"/>
      <c r="AU236" s="544"/>
      <c r="AV236" s="679"/>
      <c r="AW236" s="552"/>
      <c r="AX236" s="545"/>
      <c r="AY236" s="755"/>
    </row>
    <row r="237" spans="1:51" s="6" customFormat="1" ht="24" customHeight="1" x14ac:dyDescent="0.25">
      <c r="A237" s="2463" t="s">
        <v>989</v>
      </c>
      <c r="B237" s="2472"/>
      <c r="C237" s="2472"/>
      <c r="D237" s="769"/>
      <c r="E237" s="760"/>
      <c r="F237" s="760"/>
      <c r="G237" s="760"/>
      <c r="H237" s="761"/>
      <c r="I237" s="770"/>
      <c r="J237" s="771"/>
      <c r="K237" s="758"/>
      <c r="L237" s="131"/>
      <c r="M237" s="132"/>
      <c r="N237" s="132"/>
      <c r="O237" s="132"/>
      <c r="P237" s="133"/>
      <c r="Q237" s="288"/>
      <c r="R237" s="133"/>
      <c r="S237" s="244"/>
      <c r="T237" s="131"/>
      <c r="U237" s="132"/>
      <c r="V237" s="132"/>
      <c r="W237" s="132"/>
      <c r="X237" s="133"/>
      <c r="Y237" s="173"/>
      <c r="Z237" s="300"/>
      <c r="AA237" s="166"/>
      <c r="AB237" s="131"/>
      <c r="AC237" s="132"/>
      <c r="AD237" s="132"/>
      <c r="AE237" s="132"/>
      <c r="AF237" s="133"/>
      <c r="AG237" s="173"/>
      <c r="AH237" s="300"/>
      <c r="AI237" s="244"/>
      <c r="AJ237" s="131"/>
      <c r="AK237" s="132"/>
      <c r="AL237" s="132"/>
      <c r="AM237" s="132"/>
      <c r="AN237" s="133"/>
      <c r="AO237" s="173"/>
      <c r="AP237" s="300"/>
      <c r="AQ237" s="166"/>
      <c r="AR237" s="131"/>
      <c r="AS237" s="132"/>
      <c r="AT237" s="132"/>
      <c r="AU237" s="132"/>
      <c r="AV237" s="133"/>
      <c r="AW237" s="173"/>
      <c r="AX237" s="300"/>
      <c r="AY237" s="62"/>
    </row>
    <row r="238" spans="1:51" s="6" customFormat="1" ht="16.5" thickBot="1" x14ac:dyDescent="0.3">
      <c r="A238" s="267"/>
      <c r="B238" s="66" t="s">
        <v>990</v>
      </c>
      <c r="C238" s="66" t="s">
        <v>527</v>
      </c>
      <c r="D238" s="954"/>
      <c r="E238" s="1836">
        <v>1</v>
      </c>
      <c r="F238" s="1836">
        <v>1</v>
      </c>
      <c r="G238" s="1836">
        <v>1</v>
      </c>
      <c r="H238" s="1948">
        <v>1</v>
      </c>
      <c r="I238" s="2041">
        <v>1</v>
      </c>
      <c r="J238" s="2042"/>
      <c r="K238" s="2043">
        <v>1</v>
      </c>
      <c r="L238" s="497"/>
      <c r="M238" s="762">
        <v>1</v>
      </c>
      <c r="N238" s="762">
        <v>1</v>
      </c>
      <c r="O238" s="762">
        <v>1</v>
      </c>
      <c r="P238" s="763">
        <v>1</v>
      </c>
      <c r="Q238" s="498">
        <v>1</v>
      </c>
      <c r="R238" s="764"/>
      <c r="S238" s="765">
        <v>1</v>
      </c>
      <c r="T238" s="717"/>
      <c r="U238" s="333"/>
      <c r="V238" s="333"/>
      <c r="W238" s="333"/>
      <c r="X238" s="391"/>
      <c r="Y238" s="335"/>
      <c r="Z238" s="391"/>
      <c r="AA238" s="766"/>
      <c r="AB238" s="497"/>
      <c r="AC238" s="333"/>
      <c r="AD238" s="333"/>
      <c r="AE238" s="333"/>
      <c r="AF238" s="391"/>
      <c r="AG238" s="335"/>
      <c r="AH238" s="391"/>
      <c r="AI238" s="767"/>
      <c r="AJ238" s="497"/>
      <c r="AK238" s="333"/>
      <c r="AL238" s="333"/>
      <c r="AM238" s="333"/>
      <c r="AN238" s="391"/>
      <c r="AO238" s="335"/>
      <c r="AP238" s="391"/>
      <c r="AQ238" s="768"/>
      <c r="AR238" s="497"/>
      <c r="AS238" s="333"/>
      <c r="AT238" s="333"/>
      <c r="AU238" s="333"/>
      <c r="AV238" s="391"/>
      <c r="AW238" s="335"/>
      <c r="AX238" s="391"/>
      <c r="AY238" s="339"/>
    </row>
    <row r="239" spans="1:51" s="503" customFormat="1" ht="16.5" thickTop="1" x14ac:dyDescent="0.25">
      <c r="A239" s="6"/>
      <c r="B239" s="6"/>
    </row>
    <row r="240" spans="1:51" s="503" customFormat="1" x14ac:dyDescent="0.25">
      <c r="A240" s="6"/>
      <c r="B240" s="6"/>
    </row>
    <row r="241" spans="1:51" s="503" customFormat="1" x14ac:dyDescent="0.25">
      <c r="A241" s="6"/>
      <c r="B241" s="6"/>
    </row>
    <row r="242" spans="1:51" s="503" customFormat="1" x14ac:dyDescent="0.25">
      <c r="A242" s="6"/>
      <c r="B242" s="6"/>
    </row>
    <row r="243" spans="1:51" s="503" customFormat="1" ht="16.5" thickBot="1" x14ac:dyDescent="0.3">
      <c r="A243" s="6"/>
      <c r="L243" s="453"/>
      <c r="M243" s="730"/>
      <c r="N243" s="730"/>
      <c r="O243" s="730"/>
      <c r="P243" s="730"/>
      <c r="Q243" s="731"/>
      <c r="R243" s="731"/>
      <c r="S243" s="732"/>
      <c r="T243" s="453"/>
      <c r="U243" s="732"/>
      <c r="V243" s="732"/>
      <c r="W243" s="732"/>
      <c r="X243" s="732"/>
      <c r="Y243" s="733"/>
      <c r="Z243" s="733"/>
      <c r="AA243" s="453"/>
      <c r="AB243" s="453"/>
      <c r="AC243" s="732"/>
      <c r="AD243" s="732"/>
      <c r="AE243" s="732"/>
      <c r="AF243" s="732"/>
      <c r="AG243" s="733"/>
      <c r="AH243" s="733"/>
      <c r="AI243" s="453"/>
      <c r="AJ243" s="453"/>
      <c r="AK243" s="732"/>
      <c r="AL243" s="732"/>
      <c r="AM243" s="732"/>
      <c r="AN243" s="732"/>
      <c r="AO243" s="733"/>
      <c r="AP243" s="733"/>
      <c r="AQ243" s="453"/>
      <c r="AR243" s="453"/>
      <c r="AS243" s="732"/>
      <c r="AT243" s="732"/>
      <c r="AU243" s="732"/>
      <c r="AV243" s="732"/>
      <c r="AW243" s="733"/>
      <c r="AX243" s="733"/>
      <c r="AY243" s="453"/>
    </row>
    <row r="244" spans="1:51" ht="30" customHeight="1" thickTop="1" x14ac:dyDescent="0.25">
      <c r="A244" s="2445" t="s">
        <v>445</v>
      </c>
      <c r="B244" s="2444"/>
      <c r="C244" s="2444"/>
      <c r="D244" s="2476">
        <v>2022</v>
      </c>
      <c r="E244" s="2477"/>
      <c r="F244" s="2477"/>
      <c r="G244" s="2477"/>
      <c r="H244" s="2477"/>
      <c r="I244" s="2477"/>
      <c r="J244" s="2477"/>
      <c r="K244" s="2478"/>
      <c r="L244" s="9"/>
      <c r="M244" s="9"/>
      <c r="N244" s="9"/>
      <c r="O244" s="9"/>
      <c r="P244" s="9"/>
      <c r="Q244" s="9"/>
      <c r="R244" s="8"/>
      <c r="S244" s="8"/>
      <c r="T244" s="9"/>
      <c r="U244" s="9"/>
      <c r="V244" s="9"/>
      <c r="W244" s="9"/>
      <c r="X244" s="9"/>
      <c r="Y244" s="9"/>
      <c r="Z244" s="8"/>
      <c r="AA244" s="8"/>
      <c r="AB244" s="9"/>
      <c r="AC244" s="9"/>
      <c r="AD244" s="9"/>
      <c r="AE244" s="9"/>
      <c r="AF244" s="9"/>
      <c r="AG244" s="9"/>
      <c r="AH244" s="8"/>
      <c r="AI244" s="8"/>
      <c r="AJ244" s="9"/>
      <c r="AK244" s="9"/>
      <c r="AL244" s="9"/>
      <c r="AM244" s="9"/>
      <c r="AN244" s="9"/>
      <c r="AO244" s="9"/>
      <c r="AP244" s="8"/>
      <c r="AQ244" s="8"/>
      <c r="AR244" s="9"/>
    </row>
    <row r="245" spans="1:51" ht="39.950000000000003" customHeight="1" x14ac:dyDescent="0.25">
      <c r="A245" s="69" t="s">
        <v>446</v>
      </c>
      <c r="B245" s="283" t="s">
        <v>447</v>
      </c>
      <c r="C245" s="283" t="s">
        <v>448</v>
      </c>
      <c r="D245" s="424" t="s">
        <v>449</v>
      </c>
      <c r="E245" s="425" t="s">
        <v>450</v>
      </c>
      <c r="F245" s="627" t="s">
        <v>451</v>
      </c>
      <c r="G245" s="425" t="s">
        <v>1788</v>
      </c>
      <c r="H245" s="626" t="s">
        <v>508</v>
      </c>
      <c r="I245" s="224" t="s">
        <v>411</v>
      </c>
      <c r="J245" s="225" t="s">
        <v>412</v>
      </c>
      <c r="K245" s="226" t="s">
        <v>413</v>
      </c>
      <c r="L245" s="9"/>
      <c r="M245" s="9"/>
      <c r="N245" s="9"/>
      <c r="O245" s="9"/>
      <c r="P245" s="9"/>
      <c r="Q245" s="9"/>
      <c r="R245" s="8"/>
      <c r="S245" s="8"/>
      <c r="T245" s="9"/>
      <c r="U245" s="9"/>
      <c r="V245" s="9"/>
      <c r="W245" s="9"/>
      <c r="X245" s="9"/>
      <c r="Y245" s="9"/>
      <c r="Z245" s="8"/>
      <c r="AA245" s="8"/>
      <c r="AB245" s="9"/>
      <c r="AC245" s="9"/>
      <c r="AD245" s="9"/>
      <c r="AE245" s="9"/>
      <c r="AF245" s="9"/>
      <c r="AG245" s="9"/>
      <c r="AH245" s="8"/>
      <c r="AI245" s="8"/>
      <c r="AJ245" s="9"/>
      <c r="AK245" s="9"/>
      <c r="AL245" s="9"/>
      <c r="AM245" s="9"/>
      <c r="AN245" s="9"/>
      <c r="AO245" s="9"/>
      <c r="AP245" s="8"/>
      <c r="AQ245" s="8"/>
      <c r="AR245" s="9"/>
    </row>
    <row r="246" spans="1:51" ht="27" customHeight="1" x14ac:dyDescent="0.25">
      <c r="A246" s="2464" t="s">
        <v>923</v>
      </c>
      <c r="B246" s="2465"/>
      <c r="C246" s="2465"/>
      <c r="D246" s="543"/>
      <c r="E246" s="544"/>
      <c r="F246" s="544"/>
      <c r="G246" s="544"/>
      <c r="H246" s="679"/>
      <c r="I246" s="552"/>
      <c r="J246" s="545"/>
      <c r="K246" s="755"/>
      <c r="L246" s="9"/>
      <c r="M246" s="9"/>
      <c r="N246" s="9"/>
      <c r="O246" s="9"/>
      <c r="P246" s="9"/>
      <c r="Q246" s="8"/>
      <c r="R246" s="8"/>
      <c r="S246" s="9"/>
      <c r="T246" s="9"/>
      <c r="U246" s="9"/>
      <c r="V246" s="9"/>
      <c r="W246" s="9"/>
      <c r="X246" s="9"/>
      <c r="Y246" s="8"/>
      <c r="Z246" s="8"/>
      <c r="AA246" s="9"/>
      <c r="AB246" s="9"/>
      <c r="AC246" s="9"/>
      <c r="AD246" s="9"/>
      <c r="AE246" s="9"/>
      <c r="AF246" s="9"/>
      <c r="AG246" s="8"/>
      <c r="AH246" s="8"/>
      <c r="AI246" s="9"/>
      <c r="AJ246" s="9"/>
      <c r="AK246" s="9"/>
      <c r="AL246" s="9"/>
      <c r="AM246" s="9"/>
      <c r="AN246" s="9"/>
      <c r="AO246" s="8"/>
      <c r="AP246" s="8"/>
      <c r="AQ246" s="9"/>
    </row>
    <row r="247" spans="1:51" ht="24" customHeight="1" x14ac:dyDescent="0.25">
      <c r="A247" s="2463" t="s">
        <v>991</v>
      </c>
      <c r="B247" s="2472"/>
      <c r="C247" s="2472"/>
      <c r="D247" s="546"/>
      <c r="E247" s="1956"/>
      <c r="F247" s="292"/>
      <c r="G247" s="132"/>
      <c r="H247" s="278"/>
      <c r="I247" s="288"/>
      <c r="J247" s="133"/>
      <c r="K247" s="62"/>
      <c r="L247" s="9"/>
      <c r="M247" s="9"/>
      <c r="N247" s="9"/>
      <c r="O247" s="9"/>
      <c r="P247" s="9"/>
      <c r="Q247" s="9"/>
      <c r="R247" s="8"/>
      <c r="S247" s="8"/>
      <c r="T247" s="9"/>
      <c r="U247" s="9"/>
      <c r="V247" s="9"/>
      <c r="W247" s="9"/>
      <c r="X247" s="9"/>
      <c r="Y247" s="9"/>
      <c r="Z247" s="8"/>
      <c r="AA247" s="8"/>
      <c r="AB247" s="9"/>
      <c r="AC247" s="9"/>
      <c r="AD247" s="9"/>
      <c r="AE247" s="9"/>
      <c r="AF247" s="9"/>
      <c r="AG247" s="9"/>
      <c r="AH247" s="8"/>
      <c r="AI247" s="8"/>
      <c r="AJ247" s="9"/>
      <c r="AK247" s="9"/>
      <c r="AL247" s="9"/>
      <c r="AM247" s="9"/>
      <c r="AN247" s="9"/>
      <c r="AO247" s="9"/>
      <c r="AP247" s="8"/>
      <c r="AQ247" s="8"/>
      <c r="AR247" s="9"/>
    </row>
    <row r="248" spans="1:51" x14ac:dyDescent="0.25">
      <c r="A248" s="37" t="s">
        <v>992</v>
      </c>
      <c r="B248" s="5" t="s">
        <v>954</v>
      </c>
      <c r="C248" s="5" t="s">
        <v>926</v>
      </c>
      <c r="D248" s="1834"/>
      <c r="E248" s="403">
        <v>1309.3630000000001</v>
      </c>
      <c r="F248" s="293">
        <v>8332.5139999999992</v>
      </c>
      <c r="G248" s="150">
        <v>706.23</v>
      </c>
      <c r="H248" s="286">
        <v>383.55429999999996</v>
      </c>
      <c r="I248" s="289">
        <v>10731.661299999998</v>
      </c>
      <c r="J248" s="151">
        <v>264.73</v>
      </c>
      <c r="K248" s="13">
        <v>10996.391299999997</v>
      </c>
      <c r="L248" s="9"/>
      <c r="M248" s="9"/>
      <c r="N248" s="9"/>
      <c r="O248" s="9"/>
      <c r="P248" s="9"/>
      <c r="Q248" s="9"/>
      <c r="R248" s="8"/>
      <c r="S248" s="8"/>
      <c r="T248" s="9"/>
      <c r="U248" s="9"/>
      <c r="V248" s="9"/>
      <c r="W248" s="9"/>
      <c r="X248" s="9"/>
      <c r="Y248" s="9"/>
      <c r="Z248" s="8"/>
      <c r="AA248" s="8"/>
      <c r="AB248" s="9"/>
      <c r="AC248" s="9"/>
      <c r="AD248" s="9"/>
      <c r="AE248" s="9"/>
      <c r="AF248" s="9"/>
      <c r="AG248" s="9"/>
      <c r="AH248" s="8"/>
      <c r="AI248" s="8"/>
      <c r="AJ248" s="9"/>
      <c r="AK248" s="9"/>
      <c r="AL248" s="9"/>
      <c r="AM248" s="9"/>
      <c r="AN248" s="9"/>
      <c r="AO248" s="9"/>
      <c r="AP248" s="8"/>
      <c r="AQ248" s="8"/>
      <c r="AR248" s="9"/>
    </row>
    <row r="249" spans="1:51" ht="20.100000000000001" customHeight="1" x14ac:dyDescent="0.25">
      <c r="A249" s="2474" t="s">
        <v>993</v>
      </c>
      <c r="B249" s="2475"/>
      <c r="C249" s="2475"/>
      <c r="D249" s="931"/>
      <c r="E249" s="2044"/>
      <c r="F249" s="1131"/>
      <c r="G249" s="1132"/>
      <c r="H249" s="1188"/>
      <c r="I249" s="2045"/>
      <c r="J249" s="1133"/>
      <c r="K249" s="1138"/>
      <c r="L249" s="9"/>
      <c r="M249" s="9"/>
      <c r="N249" s="9"/>
      <c r="O249" s="9"/>
      <c r="P249" s="9"/>
      <c r="Q249" s="9"/>
      <c r="R249" s="8"/>
      <c r="S249" s="8"/>
      <c r="T249" s="9"/>
      <c r="U249" s="9"/>
      <c r="V249" s="9"/>
      <c r="W249" s="9"/>
      <c r="X249" s="9"/>
      <c r="Y249" s="9"/>
      <c r="Z249" s="8"/>
      <c r="AA249" s="8"/>
      <c r="AB249" s="9"/>
      <c r="AC249" s="9"/>
      <c r="AD249" s="9"/>
      <c r="AE249" s="9"/>
      <c r="AF249" s="9"/>
      <c r="AG249" s="9"/>
      <c r="AH249" s="8"/>
      <c r="AI249" s="8"/>
      <c r="AJ249" s="9"/>
      <c r="AK249" s="9"/>
      <c r="AL249" s="9"/>
      <c r="AM249" s="9"/>
      <c r="AN249" s="9"/>
      <c r="AO249" s="9"/>
      <c r="AP249" s="8"/>
      <c r="AQ249" s="8"/>
      <c r="AR249" s="9"/>
    </row>
    <row r="250" spans="1:51" x14ac:dyDescent="0.25">
      <c r="A250" s="1837" t="s">
        <v>994</v>
      </c>
      <c r="B250" s="72" t="s">
        <v>995</v>
      </c>
      <c r="C250" s="72" t="s">
        <v>926</v>
      </c>
      <c r="D250" s="1834"/>
      <c r="E250" s="395">
        <v>0</v>
      </c>
      <c r="F250" s="293">
        <v>4032.3249999999998</v>
      </c>
      <c r="G250" s="150">
        <v>340.392</v>
      </c>
      <c r="H250" s="286">
        <v>312.29000000000002</v>
      </c>
      <c r="I250" s="289">
        <v>4685.0069999999996</v>
      </c>
      <c r="J250" s="151">
        <v>95.454000000000008</v>
      </c>
      <c r="K250" s="13">
        <v>4780.4609999999993</v>
      </c>
      <c r="L250" s="9"/>
      <c r="M250" s="9"/>
      <c r="N250" s="9"/>
      <c r="O250" s="9"/>
      <c r="P250" s="9"/>
      <c r="Q250" s="9"/>
      <c r="R250" s="8"/>
      <c r="S250" s="8"/>
      <c r="T250" s="9"/>
      <c r="U250" s="9"/>
      <c r="V250" s="9"/>
      <c r="W250" s="9"/>
      <c r="X250" s="9"/>
      <c r="Y250" s="9"/>
      <c r="Z250" s="8"/>
      <c r="AA250" s="8"/>
      <c r="AB250" s="9"/>
      <c r="AC250" s="9"/>
      <c r="AD250" s="9"/>
      <c r="AE250" s="9"/>
      <c r="AF250" s="9"/>
      <c r="AG250" s="9"/>
      <c r="AH250" s="8"/>
      <c r="AI250" s="8"/>
      <c r="AJ250" s="9"/>
      <c r="AK250" s="9"/>
      <c r="AL250" s="9"/>
      <c r="AM250" s="9"/>
      <c r="AN250" s="9"/>
      <c r="AO250" s="9"/>
      <c r="AP250" s="8"/>
      <c r="AQ250" s="8"/>
      <c r="AR250" s="9"/>
    </row>
    <row r="251" spans="1:51" x14ac:dyDescent="0.25">
      <c r="A251" s="1838" t="s">
        <v>994</v>
      </c>
      <c r="B251" s="783" t="s">
        <v>996</v>
      </c>
      <c r="C251" s="777" t="s">
        <v>926</v>
      </c>
      <c r="D251" s="1959"/>
      <c r="E251" s="1957">
        <v>0</v>
      </c>
      <c r="F251" s="784">
        <v>0</v>
      </c>
      <c r="G251" s="785">
        <v>0</v>
      </c>
      <c r="H251" s="786">
        <v>0</v>
      </c>
      <c r="I251" s="787">
        <v>0</v>
      </c>
      <c r="J251" s="788">
        <v>0</v>
      </c>
      <c r="K251" s="789">
        <v>0</v>
      </c>
      <c r="L251" s="9"/>
      <c r="M251" s="9"/>
      <c r="N251" s="9"/>
      <c r="O251" s="9"/>
      <c r="P251" s="9"/>
      <c r="Q251" s="9"/>
      <c r="R251" s="8"/>
      <c r="S251" s="8"/>
      <c r="T251" s="9"/>
      <c r="U251" s="9"/>
      <c r="V251" s="9"/>
      <c r="W251" s="9"/>
      <c r="X251" s="9"/>
      <c r="Y251" s="9"/>
      <c r="Z251" s="8"/>
      <c r="AA251" s="8"/>
      <c r="AB251" s="9"/>
      <c r="AC251" s="9"/>
      <c r="AD251" s="9"/>
      <c r="AE251" s="9"/>
      <c r="AF251" s="9"/>
      <c r="AG251" s="9"/>
      <c r="AH251" s="8"/>
      <c r="AI251" s="8"/>
      <c r="AJ251" s="9"/>
      <c r="AK251" s="9"/>
      <c r="AL251" s="9"/>
      <c r="AM251" s="9"/>
      <c r="AN251" s="9"/>
      <c r="AO251" s="9"/>
      <c r="AP251" s="8"/>
      <c r="AQ251" s="8"/>
      <c r="AR251" s="9"/>
    </row>
    <row r="252" spans="1:51" x14ac:dyDescent="0.25">
      <c r="A252" s="1839" t="s">
        <v>994</v>
      </c>
      <c r="B252" s="781" t="s">
        <v>997</v>
      </c>
      <c r="C252" s="781" t="s">
        <v>926</v>
      </c>
      <c r="D252" s="1960"/>
      <c r="E252" s="792">
        <v>0</v>
      </c>
      <c r="F252" s="791">
        <v>4032.3249999999998</v>
      </c>
      <c r="G252" s="792">
        <v>340.392</v>
      </c>
      <c r="H252" s="793">
        <v>312.29000000000002</v>
      </c>
      <c r="I252" s="794">
        <v>4685.0069999999996</v>
      </c>
      <c r="J252" s="795">
        <v>95.454000000000008</v>
      </c>
      <c r="K252" s="796">
        <v>4780.4609999999993</v>
      </c>
      <c r="L252" s="9"/>
      <c r="M252" s="9"/>
      <c r="N252" s="86"/>
      <c r="O252" s="9"/>
      <c r="P252" s="9"/>
      <c r="Q252" s="9"/>
      <c r="R252" s="8"/>
      <c r="S252" s="8"/>
      <c r="T252" s="9"/>
      <c r="U252" s="9"/>
      <c r="V252" s="9"/>
      <c r="W252" s="9"/>
      <c r="X252" s="9"/>
      <c r="Y252" s="9"/>
      <c r="Z252" s="8"/>
      <c r="AA252" s="8"/>
      <c r="AB252" s="9"/>
      <c r="AC252" s="9"/>
      <c r="AD252" s="9"/>
      <c r="AE252" s="9"/>
      <c r="AF252" s="9"/>
      <c r="AG252" s="9"/>
      <c r="AH252" s="8"/>
      <c r="AI252" s="8"/>
      <c r="AJ252" s="9"/>
      <c r="AK252" s="9"/>
      <c r="AL252" s="9"/>
      <c r="AM252" s="9"/>
      <c r="AN252" s="9"/>
      <c r="AO252" s="9"/>
      <c r="AP252" s="8"/>
      <c r="AQ252" s="8"/>
      <c r="AR252" s="9"/>
    </row>
    <row r="253" spans="1:51" ht="20.100000000000001" customHeight="1" x14ac:dyDescent="0.25">
      <c r="A253" s="2474" t="s">
        <v>998</v>
      </c>
      <c r="B253" s="2475"/>
      <c r="C253" s="2475"/>
      <c r="D253" s="931"/>
      <c r="E253" s="1132"/>
      <c r="F253" s="1131"/>
      <c r="G253" s="1132"/>
      <c r="H253" s="1188"/>
      <c r="I253" s="2045"/>
      <c r="J253" s="1133"/>
      <c r="K253" s="1138"/>
      <c r="L253" s="9"/>
      <c r="M253" s="9"/>
      <c r="N253" s="9"/>
      <c r="O253" s="9"/>
      <c r="P253" s="9"/>
      <c r="Q253" s="9"/>
      <c r="R253" s="8"/>
      <c r="S253" s="8"/>
      <c r="T253" s="9"/>
      <c r="U253" s="9"/>
      <c r="V253" s="9"/>
      <c r="W253" s="9"/>
      <c r="X253" s="9"/>
      <c r="Y253" s="9"/>
      <c r="Z253" s="8"/>
      <c r="AA253" s="8"/>
      <c r="AB253" s="9"/>
      <c r="AC253" s="9"/>
      <c r="AD253" s="9"/>
      <c r="AE253" s="9"/>
      <c r="AF253" s="9"/>
      <c r="AG253" s="9"/>
      <c r="AH253" s="8"/>
      <c r="AI253" s="8"/>
      <c r="AJ253" s="9"/>
      <c r="AK253" s="9"/>
      <c r="AL253" s="9"/>
      <c r="AM253" s="9"/>
      <c r="AN253" s="9"/>
      <c r="AO253" s="9"/>
      <c r="AP253" s="8"/>
      <c r="AQ253" s="8"/>
      <c r="AR253" s="9"/>
    </row>
    <row r="254" spans="1:51" x14ac:dyDescent="0.25">
      <c r="A254" s="35" t="s">
        <v>999</v>
      </c>
      <c r="B254" s="5" t="s">
        <v>1000</v>
      </c>
      <c r="C254" s="5" t="s">
        <v>926</v>
      </c>
      <c r="D254" s="1834"/>
      <c r="E254" s="150">
        <v>0</v>
      </c>
      <c r="F254" s="293">
        <v>0</v>
      </c>
      <c r="G254" s="150">
        <v>0</v>
      </c>
      <c r="H254" s="286">
        <v>0</v>
      </c>
      <c r="I254" s="289">
        <v>0</v>
      </c>
      <c r="J254" s="151">
        <v>101.68</v>
      </c>
      <c r="K254" s="13"/>
      <c r="L254" s="9"/>
      <c r="M254" s="9"/>
      <c r="N254" s="9"/>
      <c r="O254" s="9"/>
      <c r="P254" s="9"/>
      <c r="Q254" s="9"/>
      <c r="R254" s="8"/>
      <c r="S254" s="8"/>
      <c r="T254" s="9"/>
      <c r="U254" s="9"/>
      <c r="V254" s="9"/>
      <c r="W254" s="9"/>
      <c r="X254" s="9"/>
      <c r="Y254" s="9"/>
      <c r="Z254" s="8"/>
      <c r="AA254" s="8"/>
      <c r="AB254" s="9"/>
      <c r="AC254" s="9"/>
      <c r="AD254" s="9"/>
      <c r="AE254" s="9"/>
      <c r="AF254" s="9"/>
      <c r="AG254" s="9"/>
      <c r="AH254" s="8"/>
      <c r="AI254" s="8"/>
      <c r="AJ254" s="9"/>
      <c r="AK254" s="9"/>
      <c r="AL254" s="9"/>
      <c r="AM254" s="9"/>
      <c r="AN254" s="9"/>
      <c r="AO254" s="9"/>
      <c r="AP254" s="8"/>
      <c r="AQ254" s="8"/>
      <c r="AR254" s="9"/>
    </row>
    <row r="255" spans="1:51" x14ac:dyDescent="0.25">
      <c r="A255" s="1840" t="s">
        <v>999</v>
      </c>
      <c r="B255" s="777" t="s">
        <v>1001</v>
      </c>
      <c r="C255" s="777" t="s">
        <v>926</v>
      </c>
      <c r="D255" s="1959"/>
      <c r="E255" s="785">
        <v>1309.3630000000001</v>
      </c>
      <c r="F255" s="784">
        <v>4300.1889999999994</v>
      </c>
      <c r="G255" s="785">
        <v>365.83800000000002</v>
      </c>
      <c r="H255" s="786">
        <v>71.264299999999935</v>
      </c>
      <c r="I255" s="787">
        <v>6046.6542999999992</v>
      </c>
      <c r="J255" s="788">
        <v>67.596000000000004</v>
      </c>
      <c r="K255" s="789">
        <v>6114.2502999999997</v>
      </c>
      <c r="L255" s="9"/>
      <c r="M255" s="9"/>
      <c r="N255" s="9"/>
      <c r="O255" s="9"/>
      <c r="P255" s="9"/>
      <c r="Q255" s="9"/>
      <c r="R255" s="8"/>
      <c r="S255" s="8"/>
      <c r="T255" s="9"/>
      <c r="U255" s="9"/>
      <c r="V255" s="9"/>
      <c r="W255" s="9"/>
      <c r="X255" s="9"/>
      <c r="Y255" s="9"/>
      <c r="Z255" s="8"/>
      <c r="AA255" s="8"/>
      <c r="AB255" s="9"/>
      <c r="AC255" s="9"/>
      <c r="AD255" s="9"/>
      <c r="AE255" s="9"/>
      <c r="AF255" s="9"/>
      <c r="AG255" s="9"/>
      <c r="AH255" s="8"/>
      <c r="AI255" s="8"/>
      <c r="AJ255" s="9"/>
      <c r="AK255" s="9"/>
      <c r="AL255" s="9"/>
      <c r="AM255" s="9"/>
      <c r="AN255" s="9"/>
      <c r="AO255" s="9"/>
      <c r="AP255" s="8"/>
      <c r="AQ255" s="8"/>
      <c r="AR255" s="9"/>
    </row>
    <row r="256" spans="1:51" x14ac:dyDescent="0.25">
      <c r="A256" s="1841" t="s">
        <v>999</v>
      </c>
      <c r="B256" s="781" t="s">
        <v>1002</v>
      </c>
      <c r="C256" s="781"/>
      <c r="D256" s="1960"/>
      <c r="E256" s="792">
        <v>1309.3630000000001</v>
      </c>
      <c r="F256" s="791">
        <v>4300.1889999999994</v>
      </c>
      <c r="G256" s="792">
        <v>365.83800000000002</v>
      </c>
      <c r="H256" s="793">
        <v>71.264299999999935</v>
      </c>
      <c r="I256" s="794">
        <v>6046.6542999999992</v>
      </c>
      <c r="J256" s="795">
        <v>169.27600000000001</v>
      </c>
      <c r="K256" s="796">
        <v>6215.9302999999991</v>
      </c>
      <c r="L256" s="9"/>
      <c r="M256" s="9"/>
      <c r="N256" s="9"/>
      <c r="O256" s="9"/>
      <c r="P256" s="9"/>
      <c r="Q256" s="9"/>
      <c r="R256" s="8"/>
      <c r="S256" s="8"/>
      <c r="T256" s="9"/>
      <c r="U256" s="9"/>
      <c r="V256" s="9"/>
      <c r="W256" s="9"/>
      <c r="X256" s="9"/>
      <c r="Y256" s="9"/>
      <c r="Z256" s="8"/>
      <c r="AA256" s="8"/>
      <c r="AB256" s="9"/>
      <c r="AC256" s="9"/>
      <c r="AD256" s="9"/>
      <c r="AE256" s="9"/>
      <c r="AF256" s="9"/>
      <c r="AG256" s="9"/>
      <c r="AH256" s="8"/>
      <c r="AI256" s="8"/>
      <c r="AJ256" s="9"/>
      <c r="AK256" s="9"/>
      <c r="AL256" s="9"/>
      <c r="AM256" s="9"/>
      <c r="AN256" s="9"/>
      <c r="AO256" s="9"/>
      <c r="AP256" s="8"/>
      <c r="AQ256" s="8"/>
      <c r="AR256" s="9"/>
    </row>
    <row r="257" spans="1:51" ht="24" customHeight="1" x14ac:dyDescent="0.25">
      <c r="A257" s="2463" t="s">
        <v>1003</v>
      </c>
      <c r="B257" s="2472"/>
      <c r="C257" s="2472"/>
      <c r="D257" s="546"/>
      <c r="E257" s="1956"/>
      <c r="F257" s="292"/>
      <c r="G257" s="132"/>
      <c r="H257" s="278"/>
      <c r="I257" s="288"/>
      <c r="J257" s="133"/>
      <c r="K257" s="62"/>
      <c r="L257" s="9"/>
      <c r="M257" s="9"/>
      <c r="N257" s="9"/>
      <c r="O257" s="9"/>
      <c r="P257" s="9"/>
      <c r="Q257" s="9"/>
      <c r="R257" s="8"/>
      <c r="S257" s="8"/>
      <c r="T257" s="9"/>
      <c r="U257" s="9"/>
      <c r="V257" s="9"/>
      <c r="W257" s="9"/>
      <c r="X257" s="9"/>
      <c r="Y257" s="9"/>
      <c r="Z257" s="8"/>
      <c r="AA257" s="8"/>
      <c r="AB257" s="9"/>
      <c r="AC257" s="9"/>
      <c r="AD257" s="9"/>
      <c r="AE257" s="9"/>
      <c r="AF257" s="9"/>
      <c r="AG257" s="9"/>
      <c r="AH257" s="8"/>
      <c r="AI257" s="8"/>
      <c r="AJ257" s="9"/>
      <c r="AK257" s="9"/>
      <c r="AL257" s="9"/>
      <c r="AM257" s="9"/>
      <c r="AN257" s="9"/>
      <c r="AO257" s="9"/>
      <c r="AP257" s="8"/>
      <c r="AQ257" s="8"/>
      <c r="AR257" s="9"/>
    </row>
    <row r="258" spans="1:51" x14ac:dyDescent="0.25">
      <c r="A258" s="37" t="s">
        <v>992</v>
      </c>
      <c r="B258" s="5" t="s">
        <v>953</v>
      </c>
      <c r="C258" s="5" t="s">
        <v>926</v>
      </c>
      <c r="D258" s="1834"/>
      <c r="E258" s="395">
        <v>11399.777</v>
      </c>
      <c r="F258" s="293">
        <v>16077.957</v>
      </c>
      <c r="G258" s="150">
        <v>2341.5079999999998</v>
      </c>
      <c r="H258" s="286">
        <v>4677.3220000000001</v>
      </c>
      <c r="I258" s="289">
        <v>34496.563999999998</v>
      </c>
      <c r="J258" s="151">
        <v>2024.8977000000002</v>
      </c>
      <c r="K258" s="13">
        <v>36521.4617</v>
      </c>
      <c r="L258" s="9"/>
      <c r="M258" s="9"/>
      <c r="N258" s="9"/>
      <c r="O258" s="9"/>
      <c r="P258" s="9"/>
      <c r="Q258" s="9"/>
      <c r="R258" s="8"/>
      <c r="S258" s="8"/>
      <c r="T258" s="9"/>
      <c r="U258" s="9"/>
      <c r="V258" s="9"/>
      <c r="W258" s="9"/>
      <c r="X258" s="9"/>
      <c r="Y258" s="9"/>
      <c r="Z258" s="8"/>
      <c r="AA258" s="8"/>
      <c r="AB258" s="9"/>
      <c r="AC258" s="9"/>
      <c r="AD258" s="9"/>
      <c r="AE258" s="9"/>
      <c r="AF258" s="9"/>
      <c r="AG258" s="9"/>
      <c r="AH258" s="8"/>
      <c r="AI258" s="8"/>
      <c r="AJ258" s="9"/>
      <c r="AK258" s="9"/>
      <c r="AL258" s="9"/>
      <c r="AM258" s="9"/>
      <c r="AN258" s="9"/>
      <c r="AO258" s="9"/>
      <c r="AP258" s="8"/>
      <c r="AQ258" s="8"/>
      <c r="AR258" s="9"/>
    </row>
    <row r="259" spans="1:51" ht="20.100000000000001" customHeight="1" x14ac:dyDescent="0.25">
      <c r="A259" s="2474" t="s">
        <v>1004</v>
      </c>
      <c r="B259" s="2475"/>
      <c r="C259" s="2475"/>
      <c r="D259" s="931"/>
      <c r="E259" s="2044"/>
      <c r="F259" s="1131"/>
      <c r="G259" s="1132"/>
      <c r="H259" s="1188"/>
      <c r="I259" s="2045"/>
      <c r="J259" s="1133"/>
      <c r="K259" s="1138"/>
      <c r="L259" s="9"/>
      <c r="M259" s="9"/>
      <c r="N259" s="9"/>
      <c r="O259" s="9"/>
      <c r="P259" s="9"/>
      <c r="Q259" s="9"/>
      <c r="R259" s="8"/>
      <c r="S259" s="8"/>
      <c r="T259" s="9"/>
      <c r="U259" s="9"/>
      <c r="V259" s="9"/>
      <c r="W259" s="9"/>
      <c r="X259" s="9"/>
      <c r="Y259" s="9"/>
      <c r="Z259" s="8"/>
      <c r="AA259" s="8"/>
      <c r="AB259" s="9"/>
      <c r="AC259" s="9"/>
      <c r="AD259" s="9"/>
      <c r="AE259" s="9"/>
      <c r="AF259" s="9"/>
      <c r="AG259" s="9"/>
      <c r="AH259" s="8"/>
      <c r="AI259" s="8"/>
      <c r="AJ259" s="9"/>
      <c r="AK259" s="9"/>
      <c r="AL259" s="9"/>
      <c r="AM259" s="9"/>
      <c r="AN259" s="9"/>
      <c r="AO259" s="9"/>
      <c r="AP259" s="8"/>
      <c r="AQ259" s="8"/>
      <c r="AR259" s="9"/>
    </row>
    <row r="260" spans="1:51" x14ac:dyDescent="0.25">
      <c r="A260" s="1842" t="s">
        <v>994</v>
      </c>
      <c r="B260" s="72" t="s">
        <v>995</v>
      </c>
      <c r="C260" s="72" t="s">
        <v>926</v>
      </c>
      <c r="D260" s="1834"/>
      <c r="E260" s="395">
        <v>2481.7709999999997</v>
      </c>
      <c r="F260" s="293">
        <v>8614.1630000000005</v>
      </c>
      <c r="G260" s="150">
        <v>236</v>
      </c>
      <c r="H260" s="286">
        <v>3988.2700000000004</v>
      </c>
      <c r="I260" s="289">
        <v>15320.204000000002</v>
      </c>
      <c r="J260" s="151">
        <v>1794.4247</v>
      </c>
      <c r="K260" s="13">
        <v>17114.628700000001</v>
      </c>
      <c r="L260" s="9"/>
      <c r="M260" s="9"/>
      <c r="N260" s="9"/>
      <c r="O260" s="9"/>
      <c r="P260" s="9"/>
      <c r="Q260" s="9"/>
      <c r="R260" s="8"/>
      <c r="S260" s="8"/>
      <c r="T260" s="9"/>
      <c r="U260" s="9"/>
      <c r="V260" s="9"/>
      <c r="W260" s="9"/>
      <c r="X260" s="9"/>
      <c r="Y260" s="9"/>
      <c r="Z260" s="8"/>
      <c r="AA260" s="8"/>
      <c r="AB260" s="9"/>
      <c r="AC260" s="9"/>
      <c r="AD260" s="9"/>
      <c r="AE260" s="9"/>
      <c r="AF260" s="9"/>
      <c r="AG260" s="9"/>
      <c r="AH260" s="8"/>
      <c r="AI260" s="8"/>
      <c r="AJ260" s="9"/>
      <c r="AK260" s="9"/>
      <c r="AL260" s="9"/>
      <c r="AM260" s="9"/>
      <c r="AN260" s="9"/>
      <c r="AO260" s="9"/>
      <c r="AP260" s="8"/>
      <c r="AQ260" s="8"/>
      <c r="AR260" s="9"/>
    </row>
    <row r="261" spans="1:51" x14ac:dyDescent="0.25">
      <c r="A261" s="1838" t="s">
        <v>994</v>
      </c>
      <c r="B261" s="783" t="s">
        <v>996</v>
      </c>
      <c r="C261" s="777" t="s">
        <v>926</v>
      </c>
      <c r="D261" s="1959"/>
      <c r="E261" s="1957">
        <v>206.43900000000002</v>
      </c>
      <c r="F261" s="784">
        <v>0</v>
      </c>
      <c r="G261" s="785">
        <v>0</v>
      </c>
      <c r="H261" s="786">
        <v>0</v>
      </c>
      <c r="I261" s="787">
        <v>206.43900000000002</v>
      </c>
      <c r="J261" s="788">
        <v>0</v>
      </c>
      <c r="K261" s="789">
        <v>206.43900000000002</v>
      </c>
      <c r="L261" s="9"/>
      <c r="M261" s="9"/>
      <c r="N261" s="9"/>
      <c r="O261" s="9"/>
      <c r="P261" s="9"/>
      <c r="Q261" s="9"/>
      <c r="R261" s="8"/>
      <c r="S261" s="8"/>
      <c r="T261" s="9"/>
      <c r="U261" s="9"/>
      <c r="V261" s="9"/>
      <c r="W261" s="9"/>
      <c r="X261" s="9"/>
      <c r="Y261" s="9"/>
      <c r="Z261" s="8"/>
      <c r="AA261" s="8"/>
      <c r="AB261" s="9"/>
      <c r="AC261" s="9"/>
      <c r="AD261" s="9"/>
      <c r="AE261" s="9"/>
      <c r="AF261" s="9"/>
      <c r="AG261" s="9"/>
      <c r="AH261" s="8"/>
      <c r="AI261" s="8"/>
      <c r="AJ261" s="9"/>
      <c r="AK261" s="9"/>
      <c r="AL261" s="9"/>
      <c r="AM261" s="9"/>
      <c r="AN261" s="9"/>
      <c r="AO261" s="9"/>
      <c r="AP261" s="8"/>
      <c r="AQ261" s="8"/>
      <c r="AR261" s="9"/>
    </row>
    <row r="262" spans="1:51" x14ac:dyDescent="0.25">
      <c r="A262" s="1839" t="s">
        <v>994</v>
      </c>
      <c r="B262" s="797" t="s">
        <v>1005</v>
      </c>
      <c r="C262" s="781" t="s">
        <v>926</v>
      </c>
      <c r="D262" s="1960"/>
      <c r="E262" s="1958">
        <v>2688.2099999999996</v>
      </c>
      <c r="F262" s="791">
        <v>8614.1630000000005</v>
      </c>
      <c r="G262" s="792">
        <v>236</v>
      </c>
      <c r="H262" s="793">
        <v>3988.2700000000004</v>
      </c>
      <c r="I262" s="794">
        <v>15526.643</v>
      </c>
      <c r="J262" s="795">
        <v>1794.4247</v>
      </c>
      <c r="K262" s="796">
        <v>17321.0677</v>
      </c>
      <c r="L262" s="9"/>
      <c r="M262" s="9"/>
      <c r="N262" s="9"/>
      <c r="O262" s="9"/>
      <c r="P262" s="9"/>
      <c r="Q262" s="9"/>
      <c r="R262" s="8"/>
      <c r="S262" s="8"/>
      <c r="T262" s="9"/>
      <c r="U262" s="9"/>
      <c r="V262" s="9"/>
      <c r="W262" s="9"/>
      <c r="X262" s="9"/>
      <c r="Y262" s="9"/>
      <c r="Z262" s="8"/>
      <c r="AA262" s="8"/>
      <c r="AB262" s="9"/>
      <c r="AC262" s="9"/>
      <c r="AD262" s="9"/>
      <c r="AE262" s="9"/>
      <c r="AF262" s="9"/>
      <c r="AG262" s="9"/>
      <c r="AH262" s="8"/>
      <c r="AI262" s="8"/>
      <c r="AJ262" s="9"/>
      <c r="AK262" s="9"/>
      <c r="AL262" s="9"/>
      <c r="AM262" s="9"/>
      <c r="AN262" s="9"/>
      <c r="AO262" s="9"/>
      <c r="AP262" s="8"/>
      <c r="AQ262" s="8"/>
      <c r="AR262" s="9"/>
    </row>
    <row r="263" spans="1:51" ht="20.100000000000001" customHeight="1" x14ac:dyDescent="0.25">
      <c r="A263" s="2474" t="s">
        <v>1006</v>
      </c>
      <c r="B263" s="2475"/>
      <c r="C263" s="2475"/>
      <c r="D263" s="931"/>
      <c r="E263" s="2044"/>
      <c r="F263" s="1131"/>
      <c r="G263" s="1132"/>
      <c r="H263" s="1188"/>
      <c r="I263" s="2045"/>
      <c r="J263" s="1133"/>
      <c r="K263" s="1138"/>
      <c r="L263" s="9"/>
      <c r="M263" s="9"/>
      <c r="N263" s="9"/>
      <c r="O263" s="9"/>
      <c r="P263" s="9"/>
      <c r="Q263" s="9"/>
      <c r="R263" s="8"/>
      <c r="S263" s="8"/>
      <c r="T263" s="9"/>
      <c r="U263" s="9"/>
      <c r="V263" s="9"/>
      <c r="W263" s="9"/>
      <c r="X263" s="9"/>
      <c r="Y263" s="9"/>
      <c r="Z263" s="8"/>
      <c r="AA263" s="8"/>
      <c r="AB263" s="9"/>
      <c r="AC263" s="9"/>
      <c r="AD263" s="9"/>
      <c r="AE263" s="9"/>
      <c r="AF263" s="9"/>
      <c r="AG263" s="9"/>
      <c r="AH263" s="8"/>
      <c r="AI263" s="8"/>
      <c r="AJ263" s="9"/>
      <c r="AK263" s="9"/>
      <c r="AL263" s="9"/>
      <c r="AM263" s="9"/>
      <c r="AN263" s="9"/>
      <c r="AO263" s="9"/>
      <c r="AP263" s="8"/>
      <c r="AQ263" s="8"/>
      <c r="AR263" s="9"/>
    </row>
    <row r="264" spans="1:51" x14ac:dyDescent="0.25">
      <c r="A264" s="37" t="s">
        <v>999</v>
      </c>
      <c r="B264" s="5" t="s">
        <v>1001</v>
      </c>
      <c r="C264" s="5" t="s">
        <v>926</v>
      </c>
      <c r="D264" s="1834"/>
      <c r="E264" s="395">
        <v>8711.5670000000009</v>
      </c>
      <c r="F264" s="293">
        <v>7463.7939999999999</v>
      </c>
      <c r="G264" s="150">
        <v>2270.5079999999998</v>
      </c>
      <c r="H264" s="286">
        <v>689.05199999999968</v>
      </c>
      <c r="I264" s="289">
        <v>19134.920999999998</v>
      </c>
      <c r="J264" s="151">
        <v>230.47300000000018</v>
      </c>
      <c r="K264" s="213">
        <v>19365.394</v>
      </c>
      <c r="L264" s="9"/>
      <c r="M264" s="9"/>
      <c r="N264" s="9"/>
      <c r="O264" s="9"/>
      <c r="P264" s="9"/>
      <c r="Q264" s="9"/>
      <c r="R264" s="8"/>
      <c r="S264" s="8"/>
      <c r="T264" s="9"/>
      <c r="U264" s="9"/>
      <c r="V264" s="9"/>
      <c r="W264" s="9"/>
      <c r="X264" s="9"/>
      <c r="Y264" s="9"/>
      <c r="Z264" s="8"/>
      <c r="AA264" s="8"/>
      <c r="AB264" s="9"/>
      <c r="AC264" s="9"/>
      <c r="AD264" s="9"/>
      <c r="AE264" s="9"/>
      <c r="AF264" s="9"/>
      <c r="AG264" s="9"/>
      <c r="AH264" s="8"/>
      <c r="AI264" s="8"/>
      <c r="AJ264" s="9"/>
      <c r="AK264" s="9"/>
      <c r="AL264" s="9"/>
      <c r="AM264" s="9"/>
      <c r="AN264" s="9"/>
      <c r="AO264" s="9"/>
      <c r="AP264" s="8"/>
      <c r="AQ264" s="8"/>
      <c r="AR264" s="9"/>
    </row>
    <row r="265" spans="1:51" ht="24" customHeight="1" x14ac:dyDescent="0.25">
      <c r="A265" s="2463" t="s">
        <v>1007</v>
      </c>
      <c r="B265" s="2472"/>
      <c r="C265" s="2472"/>
      <c r="D265" s="546"/>
      <c r="E265" s="132"/>
      <c r="F265" s="292"/>
      <c r="G265" s="132"/>
      <c r="H265" s="278"/>
      <c r="I265" s="288"/>
      <c r="J265" s="133"/>
      <c r="K265" s="62"/>
      <c r="L265" s="9"/>
      <c r="M265" s="9"/>
      <c r="N265" s="9"/>
      <c r="O265" s="9"/>
      <c r="P265" s="9"/>
      <c r="Q265" s="9"/>
      <c r="R265" s="8"/>
      <c r="S265" s="8"/>
      <c r="T265" s="9"/>
      <c r="U265" s="9"/>
      <c r="V265" s="9"/>
      <c r="W265" s="9"/>
      <c r="X265" s="9"/>
      <c r="Y265" s="9"/>
      <c r="Z265" s="8"/>
      <c r="AA265" s="8"/>
      <c r="AB265" s="9"/>
      <c r="AC265" s="9"/>
      <c r="AD265" s="9"/>
      <c r="AE265" s="9"/>
      <c r="AF265" s="9"/>
      <c r="AG265" s="9"/>
      <c r="AH265" s="8"/>
      <c r="AI265" s="8"/>
      <c r="AJ265" s="9"/>
      <c r="AK265" s="9"/>
      <c r="AL265" s="9"/>
      <c r="AM265" s="9"/>
      <c r="AN265" s="9"/>
      <c r="AO265" s="9"/>
      <c r="AP265" s="8"/>
      <c r="AQ265" s="8"/>
      <c r="AR265" s="9"/>
    </row>
    <row r="266" spans="1:51" ht="20.100000000000001" customHeight="1" x14ac:dyDescent="0.25">
      <c r="A266" s="2474" t="s">
        <v>1008</v>
      </c>
      <c r="B266" s="2475"/>
      <c r="C266" s="2475"/>
      <c r="D266" s="931"/>
      <c r="E266" s="1132"/>
      <c r="F266" s="1131"/>
      <c r="G266" s="1132"/>
      <c r="H266" s="1188"/>
      <c r="I266" s="2045"/>
      <c r="J266" s="1133"/>
      <c r="K266" s="1138"/>
      <c r="L266" s="9"/>
      <c r="M266" s="9"/>
      <c r="N266" s="9"/>
      <c r="O266" s="9"/>
      <c r="P266" s="9"/>
      <c r="Q266" s="9"/>
      <c r="R266" s="8"/>
      <c r="S266" s="8"/>
      <c r="T266" s="9"/>
      <c r="U266" s="9"/>
      <c r="V266" s="9"/>
      <c r="W266" s="9"/>
      <c r="X266" s="9"/>
      <c r="Y266" s="9"/>
      <c r="Z266" s="8"/>
      <c r="AA266" s="8"/>
      <c r="AB266" s="9"/>
      <c r="AC266" s="9"/>
      <c r="AD266" s="9"/>
      <c r="AE266" s="9"/>
      <c r="AF266" s="9"/>
      <c r="AG266" s="9"/>
      <c r="AH266" s="8"/>
      <c r="AI266" s="8"/>
      <c r="AJ266" s="9"/>
      <c r="AK266" s="9"/>
      <c r="AL266" s="9"/>
      <c r="AM266" s="9"/>
      <c r="AN266" s="9"/>
      <c r="AO266" s="9"/>
      <c r="AP266" s="8"/>
      <c r="AQ266" s="8"/>
      <c r="AR266" s="9"/>
    </row>
    <row r="267" spans="1:51" ht="16.5" thickBot="1" x14ac:dyDescent="0.3">
      <c r="A267" s="38" t="s">
        <v>999</v>
      </c>
      <c r="B267" s="14" t="s">
        <v>1001</v>
      </c>
      <c r="C267" s="14" t="s">
        <v>926</v>
      </c>
      <c r="D267" s="1961"/>
      <c r="E267" s="285">
        <v>2768.8889999999997</v>
      </c>
      <c r="F267" s="294">
        <v>2100.39</v>
      </c>
      <c r="G267" s="285">
        <v>316.52</v>
      </c>
      <c r="H267" s="287">
        <v>587.08000000000004</v>
      </c>
      <c r="I267" s="290">
        <v>5772.878999999999</v>
      </c>
      <c r="J267" s="291"/>
      <c r="K267" s="15">
        <v>5772.878999999999</v>
      </c>
      <c r="L267" s="9"/>
      <c r="M267" s="9"/>
      <c r="N267" s="9"/>
      <c r="O267" s="9"/>
      <c r="P267" s="9"/>
      <c r="Q267" s="9"/>
      <c r="R267" s="8"/>
      <c r="S267" s="8"/>
      <c r="T267" s="9"/>
      <c r="U267" s="9"/>
      <c r="V267" s="9"/>
      <c r="W267" s="9"/>
      <c r="X267" s="9"/>
      <c r="Y267" s="9"/>
      <c r="Z267" s="8"/>
      <c r="AA267" s="8"/>
      <c r="AB267" s="9"/>
      <c r="AC267" s="9"/>
      <c r="AD267" s="9"/>
      <c r="AE267" s="9"/>
      <c r="AF267" s="9"/>
      <c r="AG267" s="9"/>
      <c r="AH267" s="8"/>
      <c r="AI267" s="8"/>
      <c r="AJ267" s="9"/>
      <c r="AK267" s="9"/>
      <c r="AL267" s="9"/>
      <c r="AM267" s="9"/>
      <c r="AN267" s="9"/>
      <c r="AO267" s="9"/>
      <c r="AP267" s="8"/>
      <c r="AQ267" s="8"/>
      <c r="AR267" s="9"/>
    </row>
    <row r="268" spans="1:51" s="503" customFormat="1" ht="16.5" thickTop="1" x14ac:dyDescent="0.25">
      <c r="L268" s="453"/>
      <c r="M268" s="730"/>
      <c r="N268" s="730"/>
      <c r="O268" s="730"/>
      <c r="P268" s="730"/>
      <c r="Q268" s="731"/>
      <c r="R268" s="731"/>
      <c r="S268" s="732"/>
      <c r="T268" s="453"/>
      <c r="U268" s="732"/>
      <c r="V268" s="732"/>
      <c r="W268" s="732"/>
      <c r="X268" s="732"/>
      <c r="Y268" s="733"/>
      <c r="Z268" s="733"/>
      <c r="AA268" s="453"/>
      <c r="AB268" s="453"/>
      <c r="AC268" s="732"/>
      <c r="AD268" s="732"/>
      <c r="AE268" s="732"/>
      <c r="AF268" s="732"/>
      <c r="AG268" s="733"/>
      <c r="AH268" s="733"/>
      <c r="AI268" s="453"/>
      <c r="AJ268" s="453"/>
      <c r="AK268" s="732"/>
      <c r="AL268" s="732"/>
      <c r="AM268" s="732"/>
      <c r="AN268" s="732"/>
      <c r="AO268" s="733"/>
      <c r="AP268" s="733"/>
      <c r="AQ268" s="453"/>
      <c r="AR268" s="453"/>
      <c r="AS268" s="732"/>
      <c r="AT268" s="732"/>
      <c r="AU268" s="732"/>
      <c r="AV268" s="732"/>
      <c r="AW268" s="733"/>
      <c r="AX268" s="733"/>
      <c r="AY268" s="453"/>
    </row>
    <row r="269" spans="1:51" s="44" customFormat="1" ht="17.100000000000001" customHeight="1" thickBot="1" x14ac:dyDescent="0.3">
      <c r="A269" s="503"/>
      <c r="B269" s="503"/>
      <c r="C269" s="503"/>
      <c r="D269" s="503"/>
      <c r="E269" s="503"/>
      <c r="F269" s="503"/>
      <c r="G269" s="503"/>
      <c r="H269" s="503"/>
      <c r="I269" s="503"/>
      <c r="J269" s="503"/>
      <c r="K269" s="503"/>
      <c r="L269" s="453"/>
      <c r="M269" s="453"/>
      <c r="N269" s="453"/>
      <c r="O269" s="453"/>
      <c r="P269" s="453"/>
      <c r="Q269" s="453"/>
      <c r="R269" s="732"/>
      <c r="S269" s="732"/>
      <c r="T269" s="453"/>
      <c r="U269" s="453"/>
      <c r="V269" s="453"/>
      <c r="W269" s="453"/>
      <c r="X269" s="453"/>
      <c r="Y269" s="454"/>
      <c r="Z269" s="733"/>
      <c r="AA269" s="453"/>
      <c r="AB269" s="453"/>
      <c r="AC269" s="453"/>
      <c r="AD269" s="453"/>
      <c r="AE269" s="453"/>
      <c r="AF269" s="453"/>
      <c r="AG269" s="454"/>
      <c r="AH269" s="733"/>
      <c r="AI269" s="453"/>
      <c r="AJ269" s="453"/>
      <c r="AK269" s="453"/>
      <c r="AL269" s="453"/>
      <c r="AM269" s="453"/>
      <c r="AN269" s="453"/>
      <c r="AO269" s="454"/>
      <c r="AP269" s="733"/>
      <c r="AQ269" s="453"/>
      <c r="AR269" s="453"/>
      <c r="AS269" s="453"/>
      <c r="AT269" s="453"/>
      <c r="AU269" s="453"/>
      <c r="AV269" s="453"/>
      <c r="AW269" s="454"/>
      <c r="AX269" s="733"/>
      <c r="AY269" s="453"/>
    </row>
    <row r="270" spans="1:51" s="44" customFormat="1" ht="30" customHeight="1" thickTop="1" x14ac:dyDescent="0.25">
      <c r="A270" s="2445" t="s">
        <v>445</v>
      </c>
      <c r="B270" s="2444"/>
      <c r="C270" s="2444"/>
      <c r="D270" s="2476">
        <v>2022</v>
      </c>
      <c r="E270" s="2477"/>
      <c r="F270" s="2477"/>
      <c r="G270" s="2477"/>
      <c r="H270" s="2477"/>
      <c r="I270" s="2477"/>
      <c r="J270" s="2477"/>
      <c r="K270" s="2541"/>
      <c r="L270" s="2459">
        <v>2021</v>
      </c>
      <c r="M270" s="2444"/>
      <c r="N270" s="2444"/>
      <c r="O270" s="2444"/>
      <c r="P270" s="2444"/>
      <c r="Q270" s="2444"/>
      <c r="R270" s="2444"/>
      <c r="S270" s="2460"/>
      <c r="T270" s="2444">
        <v>2020</v>
      </c>
      <c r="U270" s="2444"/>
      <c r="V270" s="2444"/>
      <c r="W270" s="2444"/>
      <c r="X270" s="2444"/>
      <c r="Y270" s="2444"/>
      <c r="Z270" s="2444"/>
      <c r="AA270" s="2444"/>
      <c r="AB270" s="2459">
        <v>2019</v>
      </c>
      <c r="AC270" s="2444"/>
      <c r="AD270" s="2444"/>
      <c r="AE270" s="2444"/>
      <c r="AF270" s="2444"/>
      <c r="AG270" s="2444"/>
      <c r="AH270" s="2444"/>
      <c r="AI270" s="2460"/>
      <c r="AJ270" s="2444">
        <v>2018</v>
      </c>
      <c r="AK270" s="2444"/>
      <c r="AL270" s="2444"/>
      <c r="AM270" s="2444"/>
      <c r="AN270" s="2444"/>
      <c r="AO270" s="2444"/>
      <c r="AP270" s="2444"/>
      <c r="AQ270" s="2466"/>
    </row>
    <row r="271" spans="1:51" s="44" customFormat="1" ht="39.950000000000003" customHeight="1" x14ac:dyDescent="0.25">
      <c r="A271" s="69" t="s">
        <v>446</v>
      </c>
      <c r="B271" s="283" t="s">
        <v>447</v>
      </c>
      <c r="C271" s="283" t="s">
        <v>448</v>
      </c>
      <c r="D271" s="424" t="s">
        <v>449</v>
      </c>
      <c r="E271" s="425" t="s">
        <v>450</v>
      </c>
      <c r="F271" s="425" t="s">
        <v>451</v>
      </c>
      <c r="G271" s="425" t="s">
        <v>452</v>
      </c>
      <c r="H271" s="426" t="s">
        <v>508</v>
      </c>
      <c r="I271" s="224" t="s">
        <v>411</v>
      </c>
      <c r="J271" s="225" t="s">
        <v>412</v>
      </c>
      <c r="K271" s="486" t="s">
        <v>413</v>
      </c>
      <c r="L271" s="221" t="s">
        <v>449</v>
      </c>
      <c r="M271" s="222" t="s">
        <v>450</v>
      </c>
      <c r="N271" s="222" t="s">
        <v>451</v>
      </c>
      <c r="O271" s="222" t="s">
        <v>452</v>
      </c>
      <c r="P271" s="223" t="s">
        <v>508</v>
      </c>
      <c r="Q271" s="224" t="s">
        <v>411</v>
      </c>
      <c r="R271" s="225" t="s">
        <v>412</v>
      </c>
      <c r="S271" s="486" t="s">
        <v>413</v>
      </c>
      <c r="T271" s="221" t="s">
        <v>449</v>
      </c>
      <c r="U271" s="222" t="s">
        <v>450</v>
      </c>
      <c r="V271" s="222" t="s">
        <v>451</v>
      </c>
      <c r="W271" s="222" t="s">
        <v>452</v>
      </c>
      <c r="X271" s="223" t="s">
        <v>508</v>
      </c>
      <c r="Y271" s="224" t="s">
        <v>411</v>
      </c>
      <c r="Z271" s="225" t="s">
        <v>412</v>
      </c>
      <c r="AA271" s="609" t="s">
        <v>413</v>
      </c>
      <c r="AB271" s="221" t="s">
        <v>449</v>
      </c>
      <c r="AC271" s="222" t="s">
        <v>450</v>
      </c>
      <c r="AD271" s="222" t="s">
        <v>451</v>
      </c>
      <c r="AE271" s="222" t="s">
        <v>452</v>
      </c>
      <c r="AF271" s="223" t="s">
        <v>508</v>
      </c>
      <c r="AG271" s="224" t="s">
        <v>411</v>
      </c>
      <c r="AH271" s="225" t="s">
        <v>412</v>
      </c>
      <c r="AI271" s="486" t="s">
        <v>413</v>
      </c>
      <c r="AJ271" s="221" t="s">
        <v>449</v>
      </c>
      <c r="AK271" s="222" t="s">
        <v>450</v>
      </c>
      <c r="AL271" s="222" t="s">
        <v>451</v>
      </c>
      <c r="AM271" s="222" t="s">
        <v>452</v>
      </c>
      <c r="AN271" s="223" t="s">
        <v>508</v>
      </c>
      <c r="AO271" s="224" t="s">
        <v>411</v>
      </c>
      <c r="AP271" s="225" t="s">
        <v>412</v>
      </c>
      <c r="AQ271" s="226" t="s">
        <v>413</v>
      </c>
    </row>
    <row r="272" spans="1:51" s="44" customFormat="1" ht="27" customHeight="1" x14ac:dyDescent="0.25">
      <c r="A272" s="2464" t="s">
        <v>1009</v>
      </c>
      <c r="B272" s="2465"/>
      <c r="C272" s="2465"/>
      <c r="D272" s="474"/>
      <c r="E272" s="475"/>
      <c r="F272" s="475"/>
      <c r="G272" s="475"/>
      <c r="H272" s="476"/>
      <c r="I272" s="728"/>
      <c r="J272" s="476"/>
      <c r="K272" s="479"/>
      <c r="L272" s="474"/>
      <c r="M272" s="475"/>
      <c r="N272" s="475"/>
      <c r="O272" s="475"/>
      <c r="P272" s="476"/>
      <c r="Q272" s="477"/>
      <c r="R272" s="729"/>
      <c r="S272" s="479"/>
      <c r="T272" s="474"/>
      <c r="U272" s="475"/>
      <c r="V272" s="475"/>
      <c r="W272" s="475"/>
      <c r="X272" s="476"/>
      <c r="Y272" s="477"/>
      <c r="Z272" s="729"/>
      <c r="AA272" s="614"/>
      <c r="AB272" s="474"/>
      <c r="AC272" s="475"/>
      <c r="AD272" s="475"/>
      <c r="AE272" s="475"/>
      <c r="AF272" s="476"/>
      <c r="AG272" s="477"/>
      <c r="AH272" s="729"/>
      <c r="AI272" s="479"/>
      <c r="AJ272" s="474"/>
      <c r="AK272" s="475"/>
      <c r="AL272" s="475"/>
      <c r="AM272" s="475"/>
      <c r="AN272" s="476"/>
      <c r="AO272" s="477"/>
      <c r="AP272" s="729"/>
      <c r="AQ272" s="481"/>
    </row>
    <row r="273" spans="1:43" s="6" customFormat="1" ht="24" customHeight="1" x14ac:dyDescent="0.25">
      <c r="A273" s="2463" t="s">
        <v>935</v>
      </c>
      <c r="B273" s="2472"/>
      <c r="C273" s="2472"/>
      <c r="D273" s="131"/>
      <c r="E273" s="132"/>
      <c r="F273" s="132"/>
      <c r="G273" s="132"/>
      <c r="H273" s="133"/>
      <c r="I273" s="288"/>
      <c r="J273" s="133"/>
      <c r="K273" s="166"/>
      <c r="L273" s="131"/>
      <c r="M273" s="132"/>
      <c r="N273" s="132"/>
      <c r="O273" s="132"/>
      <c r="P273" s="133"/>
      <c r="Q273" s="173"/>
      <c r="R273" s="157"/>
      <c r="S273" s="166"/>
      <c r="T273" s="131"/>
      <c r="U273" s="132"/>
      <c r="V273" s="132"/>
      <c r="W273" s="132"/>
      <c r="X273" s="133"/>
      <c r="Y273" s="173"/>
      <c r="Z273" s="157"/>
      <c r="AA273" s="244"/>
      <c r="AB273" s="131"/>
      <c r="AC273" s="132"/>
      <c r="AD273" s="132"/>
      <c r="AE273" s="132"/>
      <c r="AF273" s="133"/>
      <c r="AG273" s="173"/>
      <c r="AH273" s="157"/>
      <c r="AI273" s="166"/>
      <c r="AJ273" s="131"/>
      <c r="AK273" s="132"/>
      <c r="AL273" s="132"/>
      <c r="AM273" s="132"/>
      <c r="AN273" s="133"/>
      <c r="AO273" s="173"/>
      <c r="AP273" s="157"/>
      <c r="AQ273" s="62"/>
    </row>
    <row r="274" spans="1:43" s="6" customFormat="1" ht="18" x14ac:dyDescent="0.25">
      <c r="A274" s="37" t="s">
        <v>1010</v>
      </c>
      <c r="B274" s="6" t="s">
        <v>1789</v>
      </c>
      <c r="C274" s="5" t="s">
        <v>926</v>
      </c>
      <c r="D274" s="375"/>
      <c r="E274" s="150">
        <v>11399.8</v>
      </c>
      <c r="F274" s="150">
        <v>16077.957</v>
      </c>
      <c r="G274" s="150">
        <v>2341.5050000000001</v>
      </c>
      <c r="H274" s="151">
        <v>4677.3220000000001</v>
      </c>
      <c r="I274" s="289">
        <v>34496.584000000003</v>
      </c>
      <c r="J274" s="151">
        <v>2024.8977000000002</v>
      </c>
      <c r="K274" s="167">
        <v>36521.481700000004</v>
      </c>
      <c r="L274" s="375"/>
      <c r="M274" s="135">
        <v>13155</v>
      </c>
      <c r="N274" s="135">
        <v>9376</v>
      </c>
      <c r="O274" s="135">
        <v>2028</v>
      </c>
      <c r="P274" s="136">
        <v>712</v>
      </c>
      <c r="Q274" s="174">
        <v>25271</v>
      </c>
      <c r="R274" s="181">
        <v>400</v>
      </c>
      <c r="S274" s="167">
        <v>25271</v>
      </c>
      <c r="T274" s="375"/>
      <c r="U274" s="135">
        <v>18331</v>
      </c>
      <c r="V274" s="135">
        <v>6442</v>
      </c>
      <c r="W274" s="135">
        <v>2574</v>
      </c>
      <c r="X274" s="136">
        <v>799</v>
      </c>
      <c r="Y274" s="174">
        <v>28146</v>
      </c>
      <c r="Z274" s="181">
        <v>1927</v>
      </c>
      <c r="AA274" s="9">
        <v>30073</v>
      </c>
      <c r="AB274" s="375"/>
      <c r="AC274" s="135">
        <v>27197</v>
      </c>
      <c r="AD274" s="135">
        <v>6776</v>
      </c>
      <c r="AE274" s="135">
        <v>1569</v>
      </c>
      <c r="AF274" s="136">
        <v>636</v>
      </c>
      <c r="AG274" s="174">
        <v>36178</v>
      </c>
      <c r="AH274" s="181">
        <v>1776.4</v>
      </c>
      <c r="AI274" s="167">
        <v>36178</v>
      </c>
      <c r="AJ274" s="375"/>
      <c r="AK274" s="135">
        <v>17750</v>
      </c>
      <c r="AL274" s="135">
        <v>6495</v>
      </c>
      <c r="AM274" s="135">
        <v>1719</v>
      </c>
      <c r="AN274" s="136">
        <v>1823</v>
      </c>
      <c r="AO274" s="174">
        <v>27787</v>
      </c>
      <c r="AP274" s="181">
        <v>487</v>
      </c>
      <c r="AQ274" s="13">
        <v>28274</v>
      </c>
    </row>
    <row r="275" spans="1:43" s="6" customFormat="1" x14ac:dyDescent="0.25">
      <c r="A275" s="35" t="s">
        <v>992</v>
      </c>
      <c r="B275" s="6" t="s">
        <v>927</v>
      </c>
      <c r="C275" s="5" t="s">
        <v>926</v>
      </c>
      <c r="D275" s="375"/>
      <c r="E275" s="150">
        <v>1309.3630000000001</v>
      </c>
      <c r="F275" s="150">
        <v>8332.5139999999992</v>
      </c>
      <c r="G275" s="150">
        <v>706.28</v>
      </c>
      <c r="H275" s="151">
        <v>383.55429999999996</v>
      </c>
      <c r="I275" s="289">
        <v>10731.711299999999</v>
      </c>
      <c r="J275" s="151">
        <v>264.73</v>
      </c>
      <c r="K275" s="167">
        <v>10996.441299999999</v>
      </c>
      <c r="L275" s="375"/>
      <c r="M275" s="135">
        <v>2344</v>
      </c>
      <c r="N275" s="135">
        <v>6286</v>
      </c>
      <c r="O275" s="135">
        <v>417</v>
      </c>
      <c r="P275" s="136">
        <v>737</v>
      </c>
      <c r="Q275" s="174">
        <v>9784</v>
      </c>
      <c r="R275" s="181">
        <v>541</v>
      </c>
      <c r="S275" s="167">
        <v>10325</v>
      </c>
      <c r="T275" s="375"/>
      <c r="U275" s="135">
        <v>1597</v>
      </c>
      <c r="V275" s="135">
        <v>6087</v>
      </c>
      <c r="W275" s="135">
        <v>613</v>
      </c>
      <c r="X275" s="136">
        <v>462</v>
      </c>
      <c r="Y275" s="174">
        <v>8759</v>
      </c>
      <c r="Z275" s="181">
        <v>2744</v>
      </c>
      <c r="AA275" s="9">
        <v>11503</v>
      </c>
      <c r="AB275" s="375"/>
      <c r="AC275" s="135">
        <v>1976</v>
      </c>
      <c r="AD275" s="135">
        <v>5349</v>
      </c>
      <c r="AE275" s="135">
        <v>1224</v>
      </c>
      <c r="AF275" s="136">
        <v>536</v>
      </c>
      <c r="AG275" s="174">
        <v>9085</v>
      </c>
      <c r="AH275" s="181">
        <v>315.28699999999998</v>
      </c>
      <c r="AI275" s="167">
        <v>9400</v>
      </c>
      <c r="AJ275" s="375"/>
      <c r="AK275" s="135">
        <v>2459</v>
      </c>
      <c r="AL275" s="135">
        <v>5827</v>
      </c>
      <c r="AM275" s="135">
        <v>771</v>
      </c>
      <c r="AN275" s="136">
        <v>958</v>
      </c>
      <c r="AO275" s="174">
        <v>10015</v>
      </c>
      <c r="AP275" s="181">
        <v>218.33</v>
      </c>
      <c r="AQ275" s="13">
        <v>10233</v>
      </c>
    </row>
    <row r="276" spans="1:43" s="6" customFormat="1" x14ac:dyDescent="0.25">
      <c r="A276" s="35" t="s">
        <v>992</v>
      </c>
      <c r="B276" s="6" t="s">
        <v>928</v>
      </c>
      <c r="C276" s="5" t="s">
        <v>926</v>
      </c>
      <c r="D276" s="375"/>
      <c r="E276" s="150">
        <v>2768.92</v>
      </c>
      <c r="F276" s="150">
        <v>2100.39</v>
      </c>
      <c r="G276" s="150">
        <v>316.52</v>
      </c>
      <c r="H276" s="151">
        <v>587.08000000000004</v>
      </c>
      <c r="I276" s="289">
        <v>5772.91</v>
      </c>
      <c r="J276" s="398"/>
      <c r="K276" s="167">
        <v>5772.91</v>
      </c>
      <c r="L276" s="375"/>
      <c r="M276" s="135">
        <v>1748</v>
      </c>
      <c r="N276" s="135">
        <v>1999</v>
      </c>
      <c r="O276" s="135">
        <v>246</v>
      </c>
      <c r="P276" s="136">
        <v>1470</v>
      </c>
      <c r="Q276" s="174">
        <v>5463</v>
      </c>
      <c r="R276" s="343"/>
      <c r="S276" s="167">
        <v>5863</v>
      </c>
      <c r="T276" s="375"/>
      <c r="U276" s="135">
        <v>1222</v>
      </c>
      <c r="V276" s="135">
        <v>1887</v>
      </c>
      <c r="W276" s="135">
        <v>227</v>
      </c>
      <c r="X276" s="136">
        <v>815</v>
      </c>
      <c r="Y276" s="174">
        <v>4151</v>
      </c>
      <c r="Z276" s="343"/>
      <c r="AA276" s="9">
        <v>4151</v>
      </c>
      <c r="AB276" s="375"/>
      <c r="AC276" s="135">
        <v>1181</v>
      </c>
      <c r="AD276" s="135">
        <v>2034</v>
      </c>
      <c r="AE276" s="135">
        <v>300</v>
      </c>
      <c r="AF276" s="136">
        <v>697</v>
      </c>
      <c r="AG276" s="174">
        <v>4213</v>
      </c>
      <c r="AH276" s="343"/>
      <c r="AI276" s="167">
        <v>5989</v>
      </c>
      <c r="AJ276" s="375"/>
      <c r="AK276" s="135">
        <v>1104</v>
      </c>
      <c r="AL276" s="135">
        <v>1824</v>
      </c>
      <c r="AM276" s="135">
        <v>246</v>
      </c>
      <c r="AN276" s="136">
        <v>619</v>
      </c>
      <c r="AO276" s="174">
        <v>3793</v>
      </c>
      <c r="AP276" s="343"/>
      <c r="AQ276" s="13">
        <v>3793</v>
      </c>
    </row>
    <row r="277" spans="1:43" s="6" customFormat="1" x14ac:dyDescent="0.25">
      <c r="A277" s="35" t="s">
        <v>992</v>
      </c>
      <c r="B277" s="6" t="s">
        <v>1011</v>
      </c>
      <c r="C277" s="5" t="s">
        <v>926</v>
      </c>
      <c r="D277" s="375"/>
      <c r="E277" s="150">
        <v>15478.082999999999</v>
      </c>
      <c r="F277" s="150">
        <v>26510.860999999997</v>
      </c>
      <c r="G277" s="150">
        <v>3364.3049999999998</v>
      </c>
      <c r="H277" s="151">
        <v>5647.9562999999998</v>
      </c>
      <c r="I277" s="289">
        <v>51001.205300000001</v>
      </c>
      <c r="J277" s="151">
        <v>2289.6277</v>
      </c>
      <c r="K277" s="167">
        <v>53290.832999999999</v>
      </c>
      <c r="L277" s="375"/>
      <c r="M277" s="135">
        <v>17246</v>
      </c>
      <c r="N277" s="135">
        <v>17661</v>
      </c>
      <c r="O277" s="135">
        <v>2691</v>
      </c>
      <c r="P277" s="136">
        <v>2919</v>
      </c>
      <c r="Q277" s="174">
        <v>40518</v>
      </c>
      <c r="R277" s="303">
        <v>941</v>
      </c>
      <c r="S277" s="167">
        <v>41459</v>
      </c>
      <c r="T277" s="375"/>
      <c r="U277" s="135">
        <v>21150</v>
      </c>
      <c r="V277" s="135">
        <v>14416</v>
      </c>
      <c r="W277" s="135">
        <v>3414</v>
      </c>
      <c r="X277" s="136">
        <v>2076</v>
      </c>
      <c r="Y277" s="174">
        <v>41056</v>
      </c>
      <c r="Z277" s="181">
        <v>4671</v>
      </c>
      <c r="AA277" s="9">
        <v>45727</v>
      </c>
      <c r="AB277" s="375"/>
      <c r="AC277" s="135">
        <v>30355</v>
      </c>
      <c r="AD277" s="135">
        <v>14159</v>
      </c>
      <c r="AE277" s="135">
        <v>3093</v>
      </c>
      <c r="AF277" s="136">
        <v>1869</v>
      </c>
      <c r="AG277" s="174">
        <v>49476</v>
      </c>
      <c r="AH277" s="181">
        <v>2091.6869999999999</v>
      </c>
      <c r="AI277" s="167">
        <v>51568</v>
      </c>
      <c r="AJ277" s="375"/>
      <c r="AK277" s="135">
        <v>21313</v>
      </c>
      <c r="AL277" s="135">
        <v>14146</v>
      </c>
      <c r="AM277" s="135">
        <v>2736</v>
      </c>
      <c r="AN277" s="136">
        <v>3399</v>
      </c>
      <c r="AO277" s="174">
        <v>41594</v>
      </c>
      <c r="AP277" s="181">
        <v>705.33</v>
      </c>
      <c r="AQ277" s="13">
        <v>42299</v>
      </c>
    </row>
    <row r="278" spans="1:43" ht="24" customHeight="1" x14ac:dyDescent="0.25">
      <c r="A278" s="2463" t="s">
        <v>1012</v>
      </c>
      <c r="B278" s="2472"/>
      <c r="C278" s="2472"/>
      <c r="D278" s="131"/>
      <c r="E278" s="132"/>
      <c r="F278" s="132"/>
      <c r="G278" s="132"/>
      <c r="H278" s="133"/>
      <c r="I278" s="288"/>
      <c r="J278" s="133"/>
      <c r="K278" s="166"/>
      <c r="L278" s="131"/>
      <c r="M278" s="132"/>
      <c r="N278" s="132"/>
      <c r="O278" s="132"/>
      <c r="P278" s="133"/>
      <c r="Q278" s="173"/>
      <c r="R278" s="157"/>
      <c r="S278" s="166"/>
      <c r="T278" s="131"/>
      <c r="U278" s="132"/>
      <c r="V278" s="132"/>
      <c r="W278" s="132"/>
      <c r="X278" s="133"/>
      <c r="Y278" s="173"/>
      <c r="Z278" s="157"/>
      <c r="AA278" s="244"/>
      <c r="AB278" s="131"/>
      <c r="AC278" s="132"/>
      <c r="AD278" s="132"/>
      <c r="AE278" s="132"/>
      <c r="AF278" s="133"/>
      <c r="AG278" s="173"/>
      <c r="AH278" s="157"/>
      <c r="AI278" s="166"/>
      <c r="AJ278" s="131"/>
      <c r="AK278" s="132"/>
      <c r="AL278" s="132"/>
      <c r="AM278" s="132"/>
      <c r="AN278" s="133"/>
      <c r="AO278" s="173"/>
      <c r="AP278" s="157"/>
      <c r="AQ278" s="62"/>
    </row>
    <row r="279" spans="1:43" s="6" customFormat="1" x14ac:dyDescent="0.25">
      <c r="A279" s="35" t="s">
        <v>994</v>
      </c>
      <c r="B279" s="6" t="s">
        <v>1013</v>
      </c>
      <c r="C279" s="5" t="s">
        <v>926</v>
      </c>
      <c r="D279" s="375"/>
      <c r="E279" s="150">
        <v>2481.8000000000002</v>
      </c>
      <c r="F279" s="150">
        <v>12646.488000000001</v>
      </c>
      <c r="G279" s="150">
        <v>576.39200000000005</v>
      </c>
      <c r="H279" s="151">
        <v>4300.5599999999995</v>
      </c>
      <c r="I279" s="289">
        <v>20005.239999999998</v>
      </c>
      <c r="J279" s="151">
        <v>1889.8787</v>
      </c>
      <c r="K279" s="167">
        <v>21895.118699999999</v>
      </c>
      <c r="L279" s="375"/>
      <c r="M279" s="135">
        <v>11391</v>
      </c>
      <c r="N279" s="135">
        <v>3357</v>
      </c>
      <c r="O279" s="135">
        <v>1462</v>
      </c>
      <c r="P279" s="136">
        <v>1375</v>
      </c>
      <c r="Q279" s="174">
        <v>17585</v>
      </c>
      <c r="R279" s="181">
        <v>12173</v>
      </c>
      <c r="S279" s="167">
        <v>29758</v>
      </c>
      <c r="T279" s="375"/>
      <c r="U279" s="135">
        <v>16359</v>
      </c>
      <c r="V279" s="135">
        <v>1897</v>
      </c>
      <c r="W279" s="135">
        <v>1183</v>
      </c>
      <c r="X279" s="136">
        <v>301</v>
      </c>
      <c r="Y279" s="174">
        <v>19740</v>
      </c>
      <c r="Z279" s="181">
        <v>1521.836</v>
      </c>
      <c r="AA279" s="9">
        <v>21262</v>
      </c>
      <c r="AB279" s="375"/>
      <c r="AC279" s="135">
        <v>24844</v>
      </c>
      <c r="AD279" s="135">
        <v>3629</v>
      </c>
      <c r="AE279" s="135">
        <v>3181</v>
      </c>
      <c r="AF279" s="136">
        <v>116</v>
      </c>
      <c r="AG279" s="174">
        <v>31770</v>
      </c>
      <c r="AH279" s="181">
        <v>4743</v>
      </c>
      <c r="AI279" s="167">
        <v>36513</v>
      </c>
      <c r="AJ279" s="375"/>
      <c r="AK279" s="135">
        <v>15747</v>
      </c>
      <c r="AL279" s="135">
        <v>2093</v>
      </c>
      <c r="AM279" s="135">
        <v>676</v>
      </c>
      <c r="AN279" s="136">
        <v>1339</v>
      </c>
      <c r="AO279" s="174">
        <v>19855</v>
      </c>
      <c r="AP279" s="181">
        <v>1124.6279999999999</v>
      </c>
      <c r="AQ279" s="13">
        <v>20980</v>
      </c>
    </row>
    <row r="280" spans="1:43" s="6" customFormat="1" x14ac:dyDescent="0.25">
      <c r="A280" s="35" t="s">
        <v>1014</v>
      </c>
      <c r="B280" s="6" t="s">
        <v>1015</v>
      </c>
      <c r="C280" s="5" t="s">
        <v>926</v>
      </c>
      <c r="D280" s="375"/>
      <c r="E280" s="150">
        <v>206.45000000000002</v>
      </c>
      <c r="F280" s="150">
        <v>0</v>
      </c>
      <c r="G280" s="150">
        <v>0</v>
      </c>
      <c r="H280" s="151">
        <v>0</v>
      </c>
      <c r="I280" s="289">
        <v>206.45000000000002</v>
      </c>
      <c r="J280" s="151">
        <v>0</v>
      </c>
      <c r="K280" s="167">
        <v>206.45000000000002</v>
      </c>
      <c r="L280" s="375"/>
      <c r="M280" s="135">
        <v>1584</v>
      </c>
      <c r="N280" s="135">
        <v>3816</v>
      </c>
      <c r="O280" s="135">
        <v>0</v>
      </c>
      <c r="P280" s="136">
        <v>0</v>
      </c>
      <c r="Q280" s="174">
        <v>5400</v>
      </c>
      <c r="R280" s="181">
        <v>0</v>
      </c>
      <c r="S280" s="167">
        <v>5400</v>
      </c>
      <c r="T280" s="375"/>
      <c r="U280" s="135">
        <v>966</v>
      </c>
      <c r="V280" s="135">
        <v>4033</v>
      </c>
      <c r="W280" s="135">
        <v>0</v>
      </c>
      <c r="X280" s="136">
        <v>299</v>
      </c>
      <c r="Y280" s="174">
        <v>5298</v>
      </c>
      <c r="Z280" s="181">
        <v>0</v>
      </c>
      <c r="AA280" s="9">
        <v>5298</v>
      </c>
      <c r="AB280" s="375"/>
      <c r="AC280" s="135">
        <v>1031</v>
      </c>
      <c r="AD280" s="135">
        <v>2830</v>
      </c>
      <c r="AE280" s="135">
        <v>0</v>
      </c>
      <c r="AF280" s="136">
        <v>397</v>
      </c>
      <c r="AG280" s="174">
        <v>4258</v>
      </c>
      <c r="AH280" s="181">
        <v>618</v>
      </c>
      <c r="AI280" s="167">
        <v>4876</v>
      </c>
      <c r="AJ280" s="375"/>
      <c r="AK280" s="135">
        <v>1071</v>
      </c>
      <c r="AL280" s="135">
        <v>2536</v>
      </c>
      <c r="AM280" s="135">
        <v>0</v>
      </c>
      <c r="AN280" s="136">
        <v>374</v>
      </c>
      <c r="AO280" s="174">
        <v>3981</v>
      </c>
      <c r="AP280" s="181">
        <v>185.75020000000001</v>
      </c>
      <c r="AQ280" s="13">
        <v>4167</v>
      </c>
    </row>
    <row r="281" spans="1:43" x14ac:dyDescent="0.25">
      <c r="A281" s="37" t="s">
        <v>994</v>
      </c>
      <c r="B281" s="5" t="s">
        <v>1016</v>
      </c>
      <c r="C281" s="5" t="s">
        <v>926</v>
      </c>
      <c r="D281" s="375"/>
      <c r="E281" s="150">
        <v>2688.25</v>
      </c>
      <c r="F281" s="150">
        <v>12646.488000000001</v>
      </c>
      <c r="G281" s="150">
        <v>576.39200000000005</v>
      </c>
      <c r="H281" s="151">
        <v>4300.5599999999995</v>
      </c>
      <c r="I281" s="289">
        <v>20211.689999999999</v>
      </c>
      <c r="J281" s="151">
        <v>1889.8787</v>
      </c>
      <c r="K281" s="167">
        <v>22101.5687</v>
      </c>
      <c r="L281" s="375"/>
      <c r="M281" s="135">
        <v>12975</v>
      </c>
      <c r="N281" s="135">
        <v>7174</v>
      </c>
      <c r="O281" s="135">
        <v>1462</v>
      </c>
      <c r="P281" s="136">
        <v>1375</v>
      </c>
      <c r="Q281" s="174">
        <v>22986</v>
      </c>
      <c r="R281" s="181">
        <v>12173</v>
      </c>
      <c r="S281" s="167">
        <v>35159</v>
      </c>
      <c r="T281" s="375"/>
      <c r="U281" s="135">
        <v>17325</v>
      </c>
      <c r="V281" s="135">
        <v>5930</v>
      </c>
      <c r="W281" s="135">
        <v>1183</v>
      </c>
      <c r="X281" s="136">
        <v>600</v>
      </c>
      <c r="Y281" s="174">
        <v>25038</v>
      </c>
      <c r="Z281" s="181">
        <v>1521.836</v>
      </c>
      <c r="AA281" s="9">
        <v>26560</v>
      </c>
      <c r="AB281" s="375"/>
      <c r="AC281" s="135">
        <v>25874</v>
      </c>
      <c r="AD281" s="135">
        <v>6459</v>
      </c>
      <c r="AE281" s="135">
        <v>3181</v>
      </c>
      <c r="AF281" s="136">
        <v>513</v>
      </c>
      <c r="AG281" s="174">
        <v>36028</v>
      </c>
      <c r="AH281" s="181">
        <v>5361</v>
      </c>
      <c r="AI281" s="167">
        <v>41389</v>
      </c>
      <c r="AJ281" s="375"/>
      <c r="AK281" s="135">
        <v>16819</v>
      </c>
      <c r="AL281" s="135">
        <v>4629</v>
      </c>
      <c r="AM281" s="135">
        <v>676</v>
      </c>
      <c r="AN281" s="136">
        <v>1713</v>
      </c>
      <c r="AO281" s="174">
        <v>23836</v>
      </c>
      <c r="AP281" s="181">
        <v>1310.3781999999999</v>
      </c>
      <c r="AQ281" s="13">
        <v>25147</v>
      </c>
    </row>
    <row r="282" spans="1:43" s="6" customFormat="1" x14ac:dyDescent="0.25">
      <c r="A282" s="35" t="s">
        <v>999</v>
      </c>
      <c r="B282" s="6" t="s">
        <v>1017</v>
      </c>
      <c r="C282" s="5" t="s">
        <v>926</v>
      </c>
      <c r="D282" s="375"/>
      <c r="E282" s="150">
        <v>0</v>
      </c>
      <c r="F282" s="150">
        <v>0</v>
      </c>
      <c r="G282" s="150">
        <v>0</v>
      </c>
      <c r="H282" s="151">
        <v>0</v>
      </c>
      <c r="I282" s="289">
        <v>0</v>
      </c>
      <c r="J282" s="151">
        <v>101.68</v>
      </c>
      <c r="K282" s="167">
        <v>101.68</v>
      </c>
      <c r="L282" s="375"/>
      <c r="M282" s="135">
        <v>0</v>
      </c>
      <c r="N282" s="135">
        <v>0</v>
      </c>
      <c r="O282" s="135">
        <v>0</v>
      </c>
      <c r="P282" s="136">
        <v>0</v>
      </c>
      <c r="Q282" s="174">
        <v>0</v>
      </c>
      <c r="R282" s="181">
        <v>72</v>
      </c>
      <c r="S282" s="167">
        <v>72</v>
      </c>
      <c r="T282" s="375"/>
      <c r="U282" s="135">
        <v>0</v>
      </c>
      <c r="V282" s="135">
        <v>0</v>
      </c>
      <c r="W282" s="135">
        <v>0</v>
      </c>
      <c r="X282" s="136">
        <v>0</v>
      </c>
      <c r="Y282" s="174">
        <v>0</v>
      </c>
      <c r="Z282" s="181">
        <v>163.29</v>
      </c>
      <c r="AA282" s="9">
        <v>163</v>
      </c>
      <c r="AB282" s="375"/>
      <c r="AC282" s="135">
        <v>0</v>
      </c>
      <c r="AD282" s="135">
        <v>0</v>
      </c>
      <c r="AE282" s="135">
        <v>0</v>
      </c>
      <c r="AF282" s="136">
        <v>0</v>
      </c>
      <c r="AG282" s="174">
        <v>0</v>
      </c>
      <c r="AH282" s="181">
        <v>0</v>
      </c>
      <c r="AI282" s="167">
        <v>0</v>
      </c>
      <c r="AJ282" s="375"/>
      <c r="AK282" s="135">
        <v>0</v>
      </c>
      <c r="AL282" s="135">
        <v>0</v>
      </c>
      <c r="AM282" s="135">
        <v>0</v>
      </c>
      <c r="AN282" s="136">
        <v>0</v>
      </c>
      <c r="AO282" s="174">
        <v>0</v>
      </c>
      <c r="AP282" s="181">
        <v>14.25</v>
      </c>
      <c r="AQ282" s="13">
        <v>14</v>
      </c>
    </row>
    <row r="283" spans="1:43" x14ac:dyDescent="0.25">
      <c r="A283" s="37" t="s">
        <v>999</v>
      </c>
      <c r="B283" s="5" t="s">
        <v>1018</v>
      </c>
      <c r="C283" s="5" t="s">
        <v>926</v>
      </c>
      <c r="D283" s="375"/>
      <c r="E283" s="150">
        <v>0</v>
      </c>
      <c r="F283" s="150">
        <v>0</v>
      </c>
      <c r="G283" s="150">
        <v>0</v>
      </c>
      <c r="H283" s="151">
        <v>0</v>
      </c>
      <c r="I283" s="289">
        <v>0</v>
      </c>
      <c r="J283" s="399">
        <v>0</v>
      </c>
      <c r="K283" s="167">
        <v>0</v>
      </c>
      <c r="L283" s="375"/>
      <c r="M283" s="135">
        <v>0</v>
      </c>
      <c r="N283" s="135">
        <v>0</v>
      </c>
      <c r="O283" s="135">
        <v>0</v>
      </c>
      <c r="P283" s="136">
        <v>0</v>
      </c>
      <c r="Q283" s="174">
        <v>0</v>
      </c>
      <c r="R283" s="181">
        <v>0</v>
      </c>
      <c r="S283" s="167">
        <v>0</v>
      </c>
      <c r="T283" s="375"/>
      <c r="U283" s="135">
        <v>0</v>
      </c>
      <c r="V283" s="135">
        <v>0</v>
      </c>
      <c r="W283" s="135">
        <v>0</v>
      </c>
      <c r="X283" s="136">
        <v>0</v>
      </c>
      <c r="Y283" s="174">
        <v>0</v>
      </c>
      <c r="Z283" s="181">
        <v>0</v>
      </c>
      <c r="AA283" s="9">
        <v>0</v>
      </c>
      <c r="AB283" s="375"/>
      <c r="AC283" s="135">
        <v>0</v>
      </c>
      <c r="AD283" s="135">
        <v>0</v>
      </c>
      <c r="AE283" s="135">
        <v>0</v>
      </c>
      <c r="AF283" s="136">
        <v>0</v>
      </c>
      <c r="AG283" s="174">
        <v>0</v>
      </c>
      <c r="AH283" s="181">
        <v>0</v>
      </c>
      <c r="AI283" s="167">
        <v>0</v>
      </c>
      <c r="AJ283" s="375"/>
      <c r="AK283" s="135">
        <v>0</v>
      </c>
      <c r="AL283" s="135">
        <v>0</v>
      </c>
      <c r="AM283" s="135">
        <v>0</v>
      </c>
      <c r="AN283" s="136">
        <v>0</v>
      </c>
      <c r="AO283" s="174">
        <v>0</v>
      </c>
      <c r="AP283" s="181">
        <v>0</v>
      </c>
      <c r="AQ283" s="13">
        <v>0</v>
      </c>
    </row>
    <row r="284" spans="1:43" s="6" customFormat="1" ht="18" x14ac:dyDescent="0.25">
      <c r="A284" s="35"/>
      <c r="B284" s="6" t="s">
        <v>1790</v>
      </c>
      <c r="C284" s="6" t="s">
        <v>527</v>
      </c>
      <c r="D284" s="375"/>
      <c r="E284" s="371">
        <v>0.17368106890239574</v>
      </c>
      <c r="F284" s="371">
        <v>0.47703045178351627</v>
      </c>
      <c r="G284" s="371">
        <v>0.17132572700750975</v>
      </c>
      <c r="H284" s="304">
        <v>0.7614364863269214</v>
      </c>
      <c r="I284" s="319">
        <v>0.39629828120944427</v>
      </c>
      <c r="J284" s="304">
        <v>0.82540873348099342</v>
      </c>
      <c r="K284" s="297"/>
      <c r="L284" s="375"/>
      <c r="M284" s="231">
        <v>0.752</v>
      </c>
      <c r="N284" s="231">
        <v>0.40600000000000003</v>
      </c>
      <c r="O284" s="231">
        <v>0.54300000000000004</v>
      </c>
      <c r="P284" s="232">
        <v>0.47099999999999997</v>
      </c>
      <c r="Q284" s="239">
        <v>0.56699999999999995</v>
      </c>
      <c r="R284" s="304">
        <v>13</v>
      </c>
      <c r="S284" s="315"/>
      <c r="T284" s="375"/>
      <c r="U284" s="231">
        <v>0.81899999999999995</v>
      </c>
      <c r="V284" s="231">
        <v>0.41099999999999998</v>
      </c>
      <c r="W284" s="231">
        <v>0.34699999999999998</v>
      </c>
      <c r="X284" s="232">
        <v>0.28899999999999998</v>
      </c>
      <c r="Y284" s="239">
        <v>0.61</v>
      </c>
      <c r="Z284" s="304">
        <v>0.32582750263344951</v>
      </c>
      <c r="AA284" s="1970"/>
      <c r="AB284" s="375"/>
      <c r="AC284" s="231">
        <v>0.85199999999999998</v>
      </c>
      <c r="AD284" s="231">
        <v>0.45600000000000002</v>
      </c>
      <c r="AE284" s="231">
        <v>1.028</v>
      </c>
      <c r="AF284" s="232">
        <v>0.27400000000000002</v>
      </c>
      <c r="AG284" s="239">
        <v>0.72799999999999998</v>
      </c>
      <c r="AH284" s="304">
        <v>2.5630029731981891</v>
      </c>
      <c r="AI284" s="297"/>
      <c r="AJ284" s="375"/>
      <c r="AK284" s="231">
        <v>0.78900000000000003</v>
      </c>
      <c r="AL284" s="231">
        <v>0.33</v>
      </c>
      <c r="AM284" s="231">
        <v>0.34399999999999997</v>
      </c>
      <c r="AN284" s="232">
        <v>0.504</v>
      </c>
      <c r="AO284" s="239">
        <v>0.56299999999999994</v>
      </c>
      <c r="AP284" s="304">
        <v>1.8574173191737868</v>
      </c>
      <c r="AQ284" s="36">
        <v>0.59499999999999997</v>
      </c>
    </row>
    <row r="285" spans="1:43" s="6" customFormat="1" ht="27" customHeight="1" x14ac:dyDescent="0.25">
      <c r="A285" s="2464" t="s">
        <v>1019</v>
      </c>
      <c r="B285" s="2465"/>
      <c r="C285" s="2465"/>
      <c r="D285" s="474"/>
      <c r="E285" s="475"/>
      <c r="F285" s="475"/>
      <c r="G285" s="475"/>
      <c r="H285" s="476"/>
      <c r="I285" s="728"/>
      <c r="J285" s="476"/>
      <c r="K285" s="479"/>
      <c r="L285" s="474"/>
      <c r="M285" s="475"/>
      <c r="N285" s="475"/>
      <c r="O285" s="475"/>
      <c r="P285" s="476"/>
      <c r="Q285" s="477"/>
      <c r="R285" s="478"/>
      <c r="S285" s="479"/>
      <c r="T285" s="474"/>
      <c r="U285" s="475"/>
      <c r="V285" s="475"/>
      <c r="W285" s="475"/>
      <c r="X285" s="476"/>
      <c r="Y285" s="477"/>
      <c r="Z285" s="478"/>
      <c r="AA285" s="614"/>
      <c r="AB285" s="474"/>
      <c r="AC285" s="475"/>
      <c r="AD285" s="475"/>
      <c r="AE285" s="475"/>
      <c r="AF285" s="476"/>
      <c r="AG285" s="477"/>
      <c r="AH285" s="478"/>
      <c r="AI285" s="479"/>
      <c r="AJ285" s="474"/>
      <c r="AK285" s="475"/>
      <c r="AL285" s="475"/>
      <c r="AM285" s="475"/>
      <c r="AN285" s="476"/>
      <c r="AO285" s="477"/>
      <c r="AP285" s="478"/>
      <c r="AQ285" s="481"/>
    </row>
    <row r="286" spans="1:43" ht="24" customHeight="1" x14ac:dyDescent="0.25">
      <c r="A286" s="2463" t="s">
        <v>1020</v>
      </c>
      <c r="B286" s="2472"/>
      <c r="C286" s="2472"/>
      <c r="D286" s="131"/>
      <c r="E286" s="132"/>
      <c r="F286" s="132"/>
      <c r="G286" s="132"/>
      <c r="H286" s="133"/>
      <c r="I286" s="288"/>
      <c r="J286" s="133"/>
      <c r="K286" s="166"/>
      <c r="L286" s="131"/>
      <c r="M286" s="132"/>
      <c r="N286" s="132"/>
      <c r="O286" s="132"/>
      <c r="P286" s="133"/>
      <c r="Q286" s="173"/>
      <c r="R286" s="157"/>
      <c r="S286" s="166"/>
      <c r="T286" s="131"/>
      <c r="U286" s="132"/>
      <c r="V286" s="132"/>
      <c r="W286" s="132"/>
      <c r="X286" s="133"/>
      <c r="Y286" s="173"/>
      <c r="Z286" s="157"/>
      <c r="AA286" s="244"/>
      <c r="AB286" s="131"/>
      <c r="AC286" s="132"/>
      <c r="AD286" s="132"/>
      <c r="AE286" s="132"/>
      <c r="AF286" s="133"/>
      <c r="AG286" s="173"/>
      <c r="AH286" s="157"/>
      <c r="AI286" s="166"/>
      <c r="AJ286" s="131"/>
      <c r="AK286" s="132"/>
      <c r="AL286" s="132"/>
      <c r="AM286" s="132"/>
      <c r="AN286" s="133"/>
      <c r="AO286" s="173"/>
      <c r="AP286" s="157"/>
      <c r="AQ286" s="62"/>
    </row>
    <row r="287" spans="1:43" x14ac:dyDescent="0.25">
      <c r="A287" s="1842" t="s">
        <v>992</v>
      </c>
      <c r="B287" s="72" t="s">
        <v>933</v>
      </c>
      <c r="C287" s="72" t="s">
        <v>1021</v>
      </c>
      <c r="D287" s="375"/>
      <c r="E287" s="395">
        <v>85.039000000000001</v>
      </c>
      <c r="F287" s="395">
        <v>245.48899999999998</v>
      </c>
      <c r="G287" s="395">
        <v>25.174999999999997</v>
      </c>
      <c r="H287" s="396">
        <v>33.621165079999997</v>
      </c>
      <c r="I287" s="295">
        <v>389.32416507999994</v>
      </c>
      <c r="J287" s="400"/>
      <c r="K287" s="298">
        <v>389.32416507999994</v>
      </c>
      <c r="L287" s="375"/>
      <c r="M287" s="403">
        <v>84.64</v>
      </c>
      <c r="N287" s="403">
        <v>251.00900000000001</v>
      </c>
      <c r="O287" s="403">
        <v>27.044</v>
      </c>
      <c r="P287" s="404">
        <v>29.825331165137602</v>
      </c>
      <c r="Q287" s="295">
        <v>392.51833116513757</v>
      </c>
      <c r="R287" s="343"/>
      <c r="S287" s="167">
        <v>392.51833116513757</v>
      </c>
      <c r="T287" s="375"/>
      <c r="U287" s="403">
        <v>86.387</v>
      </c>
      <c r="V287" s="403">
        <v>165.98</v>
      </c>
      <c r="W287" s="403">
        <v>23.390999999999998</v>
      </c>
      <c r="X287" s="404">
        <v>39.866999999999997</v>
      </c>
      <c r="Y287" s="295">
        <v>315.625</v>
      </c>
      <c r="Z287" s="343"/>
      <c r="AA287" s="9">
        <v>315.625</v>
      </c>
      <c r="AB287" s="375"/>
      <c r="AC287" s="403">
        <v>87.063999999999993</v>
      </c>
      <c r="AD287" s="403">
        <v>155.53200000000001</v>
      </c>
      <c r="AE287" s="403">
        <v>23.14</v>
      </c>
      <c r="AF287" s="404">
        <v>41.414999999999999</v>
      </c>
      <c r="AG287" s="295">
        <v>307.15100000000001</v>
      </c>
      <c r="AH287" s="343"/>
      <c r="AI287" s="298">
        <v>307.15100000000001</v>
      </c>
      <c r="AJ287" s="375"/>
      <c r="AK287" s="403">
        <v>83.921999999999997</v>
      </c>
      <c r="AL287" s="403">
        <v>142.53800000000001</v>
      </c>
      <c r="AM287" s="403">
        <v>28.574000000000002</v>
      </c>
      <c r="AN287" s="404">
        <v>31.457000000000001</v>
      </c>
      <c r="AO287" s="295">
        <v>286.49100000000004</v>
      </c>
      <c r="AP287" s="343"/>
      <c r="AQ287" s="299">
        <v>286.49100000000004</v>
      </c>
    </row>
    <row r="288" spans="1:43" s="6" customFormat="1" x14ac:dyDescent="0.25">
      <c r="A288" s="1842" t="s">
        <v>992</v>
      </c>
      <c r="B288" s="72" t="s">
        <v>931</v>
      </c>
      <c r="C288" s="72" t="s">
        <v>1021</v>
      </c>
      <c r="D288" s="375"/>
      <c r="E288" s="395">
        <v>48.66724</v>
      </c>
      <c r="F288" s="395">
        <v>38.622402000000001</v>
      </c>
      <c r="G288" s="395">
        <v>0</v>
      </c>
      <c r="H288" s="397">
        <v>0.42283199999999999</v>
      </c>
      <c r="I288" s="295">
        <v>87.712474</v>
      </c>
      <c r="J288" s="398"/>
      <c r="K288" s="167">
        <v>87.712474</v>
      </c>
      <c r="L288" s="375"/>
      <c r="M288" s="403">
        <v>54.899638000000003</v>
      </c>
      <c r="N288" s="403">
        <v>37.511679999999998</v>
      </c>
      <c r="O288" s="405"/>
      <c r="P288" s="404">
        <v>0.45366000000000001</v>
      </c>
      <c r="Q288" s="295">
        <v>92.864977999999994</v>
      </c>
      <c r="R288" s="343"/>
      <c r="S288" s="167">
        <v>92.864977999999994</v>
      </c>
      <c r="T288" s="375"/>
      <c r="U288" s="403">
        <v>57.924410000000002</v>
      </c>
      <c r="V288" s="403">
        <v>34.835971000000001</v>
      </c>
      <c r="W288" s="405"/>
      <c r="X288" s="404">
        <v>0.42210500000000001</v>
      </c>
      <c r="Y288" s="295">
        <v>93.182485999999997</v>
      </c>
      <c r="Z288" s="343"/>
      <c r="AA288" s="9">
        <v>93.182485999999997</v>
      </c>
      <c r="AB288" s="375"/>
      <c r="AC288" s="403">
        <v>60.030796000000002</v>
      </c>
      <c r="AD288" s="403">
        <v>33.090614000000002</v>
      </c>
      <c r="AE288" s="405"/>
      <c r="AF288" s="404">
        <v>0.292321</v>
      </c>
      <c r="AG288" s="295">
        <v>93.413730999999999</v>
      </c>
      <c r="AH288" s="343"/>
      <c r="AI288" s="167">
        <v>93.413730999999999</v>
      </c>
      <c r="AJ288" s="375"/>
      <c r="AK288" s="403">
        <v>60.630865999999997</v>
      </c>
      <c r="AL288" s="403">
        <v>34.582000000000001</v>
      </c>
      <c r="AM288" s="405"/>
      <c r="AN288" s="404">
        <v>0.30282199999999998</v>
      </c>
      <c r="AO288" s="295">
        <v>95.515687999999997</v>
      </c>
      <c r="AP288" s="343"/>
      <c r="AQ288" s="13">
        <v>95.515687999999997</v>
      </c>
    </row>
    <row r="289" spans="1:51" s="6" customFormat="1" ht="16.5" thickBot="1" x14ac:dyDescent="0.3">
      <c r="A289" s="1843" t="s">
        <v>992</v>
      </c>
      <c r="B289" s="442" t="s">
        <v>932</v>
      </c>
      <c r="C289" s="442" t="s">
        <v>1021</v>
      </c>
      <c r="D289" s="497"/>
      <c r="E289" s="744"/>
      <c r="F289" s="745">
        <v>21.492999999999999</v>
      </c>
      <c r="G289" s="745">
        <v>32.954000000000001</v>
      </c>
      <c r="H289" s="746">
        <v>17.911054960000001</v>
      </c>
      <c r="I289" s="747">
        <v>72.358054960000004</v>
      </c>
      <c r="J289" s="291"/>
      <c r="K289" s="251">
        <v>72.358054960000004</v>
      </c>
      <c r="L289" s="497"/>
      <c r="M289" s="748"/>
      <c r="N289" s="749">
        <v>22.220000000000002</v>
      </c>
      <c r="O289" s="749">
        <v>31.320999999999998</v>
      </c>
      <c r="P289" s="750">
        <v>15.547441000000001</v>
      </c>
      <c r="Q289" s="747">
        <v>69.088441000000003</v>
      </c>
      <c r="R289" s="1817"/>
      <c r="S289" s="251">
        <v>69.088441000000003</v>
      </c>
      <c r="T289" s="497"/>
      <c r="U289" s="748"/>
      <c r="V289" s="749">
        <v>21.07</v>
      </c>
      <c r="W289" s="749">
        <v>28.084</v>
      </c>
      <c r="X289" s="750">
        <v>14.013</v>
      </c>
      <c r="Y289" s="747">
        <v>63.166999999999994</v>
      </c>
      <c r="Z289" s="1817"/>
      <c r="AA289" s="70">
        <v>63.166999999999994</v>
      </c>
      <c r="AB289" s="497"/>
      <c r="AC289" s="748"/>
      <c r="AD289" s="749">
        <v>27.69</v>
      </c>
      <c r="AE289" s="749">
        <v>22.013999999999999</v>
      </c>
      <c r="AF289" s="750">
        <v>16.751999999999999</v>
      </c>
      <c r="AG289" s="747">
        <v>66.456000000000003</v>
      </c>
      <c r="AH289" s="1817"/>
      <c r="AI289" s="251">
        <v>66.456000000000003</v>
      </c>
      <c r="AJ289" s="497"/>
      <c r="AK289" s="748"/>
      <c r="AL289" s="749">
        <v>16.760999999999999</v>
      </c>
      <c r="AM289" s="749">
        <v>27.728999999999999</v>
      </c>
      <c r="AN289" s="750">
        <v>18.308</v>
      </c>
      <c r="AO289" s="747">
        <v>62.797999999999995</v>
      </c>
      <c r="AP289" s="1817"/>
      <c r="AQ289" s="15">
        <v>62.797999999999995</v>
      </c>
    </row>
    <row r="290" spans="1:51" s="503" customFormat="1" ht="16.5" customHeight="1" thickTop="1" x14ac:dyDescent="0.25">
      <c r="A290" s="452"/>
      <c r="B290" s="452"/>
      <c r="C290" s="452"/>
      <c r="D290" s="452"/>
      <c r="E290" s="452"/>
      <c r="F290" s="452"/>
      <c r="G290" s="452"/>
      <c r="H290" s="452"/>
      <c r="I290" s="1963"/>
      <c r="J290" s="452"/>
      <c r="K290" s="452"/>
      <c r="L290" s="453"/>
      <c r="M290" s="751"/>
      <c r="N290" s="752"/>
      <c r="O290" s="752"/>
      <c r="P290" s="752"/>
      <c r="Q290" s="753"/>
      <c r="R290" s="453"/>
      <c r="S290" s="453"/>
      <c r="T290" s="453"/>
      <c r="U290" s="453"/>
      <c r="V290" s="753"/>
      <c r="W290" s="753"/>
      <c r="X290" s="753"/>
      <c r="Y290" s="753"/>
      <c r="Z290" s="754"/>
      <c r="AA290" s="453"/>
      <c r="AB290" s="453"/>
      <c r="AC290" s="453"/>
      <c r="AD290" s="753"/>
      <c r="AE290" s="753"/>
      <c r="AF290" s="753"/>
      <c r="AG290" s="753"/>
      <c r="AH290" s="754"/>
      <c r="AI290" s="453"/>
      <c r="AJ290" s="453"/>
      <c r="AK290" s="453"/>
      <c r="AL290" s="753"/>
      <c r="AM290" s="753"/>
      <c r="AN290" s="753"/>
      <c r="AO290" s="753"/>
      <c r="AP290" s="754"/>
      <c r="AQ290" s="453"/>
      <c r="AR290" s="453"/>
      <c r="AS290" s="453"/>
      <c r="AT290" s="753"/>
      <c r="AU290" s="753"/>
      <c r="AV290" s="753"/>
      <c r="AW290" s="753"/>
      <c r="AX290" s="754"/>
      <c r="AY290" s="453"/>
    </row>
    <row r="291" spans="1:51" s="503" customFormat="1" ht="16.5" customHeight="1" x14ac:dyDescent="0.25">
      <c r="A291" s="2501"/>
      <c r="B291" s="2501"/>
      <c r="C291" s="2501"/>
      <c r="D291" s="452"/>
      <c r="E291" s="452"/>
      <c r="F291" s="452"/>
      <c r="G291" s="452"/>
      <c r="H291" s="452"/>
      <c r="I291" s="452"/>
      <c r="J291" s="452"/>
      <c r="K291" s="452"/>
      <c r="L291" s="453"/>
      <c r="M291" s="751"/>
      <c r="N291" s="752"/>
      <c r="O291" s="752"/>
      <c r="P291" s="752"/>
      <c r="Q291" s="753"/>
      <c r="R291" s="453"/>
      <c r="S291" s="453"/>
      <c r="T291" s="453"/>
      <c r="U291" s="453"/>
      <c r="V291" s="753"/>
      <c r="W291" s="753"/>
      <c r="X291" s="753"/>
      <c r="Y291" s="753"/>
      <c r="Z291" s="754"/>
      <c r="AA291" s="453"/>
      <c r="AB291" s="453"/>
      <c r="AC291" s="453"/>
      <c r="AD291" s="753"/>
      <c r="AE291" s="753"/>
      <c r="AF291" s="753"/>
      <c r="AG291" s="753"/>
      <c r="AH291" s="754"/>
      <c r="AI291" s="453"/>
      <c r="AJ291" s="453"/>
      <c r="AK291" s="453"/>
      <c r="AL291" s="753"/>
      <c r="AM291" s="753"/>
      <c r="AN291" s="753"/>
      <c r="AO291" s="753"/>
      <c r="AP291" s="754"/>
      <c r="AQ291" s="453"/>
      <c r="AR291" s="453"/>
      <c r="AS291" s="453"/>
      <c r="AT291" s="753"/>
      <c r="AU291" s="753"/>
      <c r="AV291" s="753"/>
      <c r="AW291" s="753"/>
      <c r="AX291" s="754"/>
      <c r="AY291" s="453"/>
    </row>
    <row r="292" spans="1:51" s="503" customFormat="1" ht="31.5" customHeight="1" x14ac:dyDescent="0.25">
      <c r="A292" s="2501" t="s">
        <v>1022</v>
      </c>
      <c r="B292" s="2501"/>
      <c r="C292" s="2501"/>
      <c r="D292" s="452"/>
      <c r="E292" s="452"/>
      <c r="F292" s="452"/>
      <c r="G292" s="452"/>
      <c r="H292" s="452"/>
      <c r="I292" s="452"/>
      <c r="J292" s="452"/>
      <c r="K292" s="452"/>
      <c r="L292" s="453"/>
      <c r="M292" s="751"/>
      <c r="N292" s="752"/>
      <c r="O292" s="752"/>
      <c r="P292" s="752"/>
      <c r="Q292" s="753"/>
      <c r="R292" s="453"/>
      <c r="S292" s="453"/>
      <c r="T292" s="453"/>
      <c r="U292" s="453"/>
      <c r="V292" s="753"/>
      <c r="W292" s="753"/>
      <c r="X292" s="753"/>
      <c r="Y292" s="753"/>
      <c r="Z292" s="754"/>
      <c r="AA292" s="453"/>
      <c r="AB292" s="453"/>
      <c r="AC292" s="453"/>
      <c r="AD292" s="753"/>
      <c r="AE292" s="753"/>
      <c r="AF292" s="753"/>
      <c r="AG292" s="753"/>
      <c r="AH292" s="754"/>
      <c r="AI292" s="453"/>
      <c r="AJ292" s="453"/>
      <c r="AK292" s="453"/>
      <c r="AL292" s="753"/>
      <c r="AM292" s="753"/>
      <c r="AN292" s="753"/>
      <c r="AO292" s="753"/>
      <c r="AP292" s="754"/>
      <c r="AQ292" s="453"/>
      <c r="AR292" s="453"/>
      <c r="AS292" s="453"/>
      <c r="AT292" s="753"/>
      <c r="AU292" s="753"/>
      <c r="AV292" s="753"/>
      <c r="AW292" s="753"/>
      <c r="AX292" s="754"/>
      <c r="AY292" s="453"/>
    </row>
    <row r="293" spans="1:51" s="503" customFormat="1" ht="16.5" customHeight="1" x14ac:dyDescent="0.25">
      <c r="A293" s="2501" t="s">
        <v>1023</v>
      </c>
      <c r="B293" s="2501"/>
      <c r="C293" s="2501"/>
      <c r="D293" s="452"/>
      <c r="E293" s="452"/>
      <c r="F293" s="452"/>
      <c r="G293" s="452"/>
      <c r="H293" s="452"/>
      <c r="I293" s="452"/>
      <c r="J293" s="452"/>
      <c r="K293" s="452"/>
      <c r="L293" s="453"/>
      <c r="M293" s="751"/>
      <c r="N293" s="752"/>
      <c r="O293" s="752"/>
      <c r="P293" s="752"/>
      <c r="Q293" s="753"/>
      <c r="R293" s="453"/>
      <c r="S293" s="453"/>
      <c r="T293" s="453"/>
      <c r="U293" s="453"/>
      <c r="V293" s="753"/>
      <c r="W293" s="753"/>
      <c r="X293" s="753"/>
      <c r="Y293" s="753"/>
      <c r="Z293" s="754"/>
      <c r="AA293" s="453"/>
      <c r="AB293" s="453"/>
      <c r="AC293" s="453"/>
      <c r="AD293" s="753"/>
      <c r="AE293" s="753"/>
      <c r="AF293" s="753"/>
      <c r="AG293" s="753"/>
      <c r="AH293" s="754"/>
      <c r="AI293" s="453"/>
      <c r="AJ293" s="453"/>
      <c r="AK293" s="453"/>
      <c r="AL293" s="753"/>
      <c r="AM293" s="753"/>
      <c r="AN293" s="753"/>
      <c r="AO293" s="753"/>
      <c r="AP293" s="754"/>
      <c r="AQ293" s="453"/>
      <c r="AR293" s="453"/>
      <c r="AS293" s="453"/>
      <c r="AT293" s="753"/>
      <c r="AU293" s="753"/>
      <c r="AV293" s="753"/>
      <c r="AW293" s="753"/>
      <c r="AX293" s="754"/>
      <c r="AY293" s="453"/>
    </row>
    <row r="294" spans="1:51" s="503" customFormat="1" ht="16.5" customHeight="1" x14ac:dyDescent="0.25">
      <c r="A294" s="2501" t="s">
        <v>1024</v>
      </c>
      <c r="B294" s="2501"/>
      <c r="C294" s="2501"/>
      <c r="D294" s="452"/>
      <c r="E294" s="452"/>
      <c r="F294" s="452"/>
      <c r="G294" s="452"/>
      <c r="H294" s="452"/>
      <c r="I294" s="452"/>
      <c r="J294" s="452"/>
      <c r="K294" s="452"/>
      <c r="L294" s="453"/>
      <c r="M294" s="751"/>
      <c r="N294" s="752"/>
      <c r="O294" s="752"/>
      <c r="P294" s="752"/>
      <c r="Q294" s="753"/>
      <c r="R294" s="453"/>
      <c r="S294" s="453"/>
      <c r="T294" s="453"/>
      <c r="U294" s="453"/>
      <c r="V294" s="753"/>
      <c r="W294" s="753"/>
      <c r="X294" s="753"/>
      <c r="Y294" s="753"/>
      <c r="Z294" s="754"/>
      <c r="AA294" s="453"/>
      <c r="AB294" s="453"/>
      <c r="AC294" s="453"/>
      <c r="AD294" s="753"/>
      <c r="AE294" s="753"/>
      <c r="AF294" s="753"/>
      <c r="AG294" s="753"/>
      <c r="AH294" s="754"/>
      <c r="AI294" s="453"/>
      <c r="AJ294" s="453"/>
      <c r="AK294" s="453"/>
      <c r="AL294" s="753"/>
      <c r="AM294" s="753"/>
      <c r="AN294" s="753"/>
      <c r="AO294" s="753"/>
      <c r="AP294" s="754"/>
      <c r="AQ294" s="453"/>
      <c r="AR294" s="453"/>
      <c r="AS294" s="453"/>
      <c r="AT294" s="753"/>
      <c r="AU294" s="753"/>
      <c r="AV294" s="753"/>
      <c r="AW294" s="753"/>
      <c r="AX294" s="754"/>
      <c r="AY294" s="453"/>
    </row>
    <row r="295" spans="1:51" ht="31.5" customHeight="1" x14ac:dyDescent="0.25">
      <c r="A295" s="2501" t="s">
        <v>1025</v>
      </c>
      <c r="B295" s="2501"/>
      <c r="C295" s="2501"/>
    </row>
    <row r="296" spans="1:51" ht="31.5" customHeight="1" x14ac:dyDescent="0.25">
      <c r="A296" s="2501" t="s">
        <v>1026</v>
      </c>
      <c r="B296" s="2501"/>
      <c r="C296" s="2501"/>
    </row>
    <row r="297" spans="1:51" ht="31.5" customHeight="1" x14ac:dyDescent="0.25">
      <c r="A297" s="2501" t="s">
        <v>1027</v>
      </c>
      <c r="B297" s="2501"/>
      <c r="C297" s="2501"/>
    </row>
    <row r="298" spans="1:51" ht="15.75" customHeight="1" x14ac:dyDescent="0.25">
      <c r="A298" s="2507" t="s">
        <v>1787</v>
      </c>
      <c r="B298" s="2507"/>
      <c r="C298" s="2507"/>
    </row>
    <row r="299" spans="1:51" x14ac:dyDescent="0.25">
      <c r="A299" s="2507" t="s">
        <v>1785</v>
      </c>
      <c r="B299" s="2507"/>
      <c r="C299" s="2507"/>
    </row>
    <row r="300" spans="1:51" x14ac:dyDescent="0.25">
      <c r="A300" s="2507" t="s">
        <v>1786</v>
      </c>
      <c r="B300" s="2507"/>
      <c r="C300" s="2507"/>
    </row>
    <row r="301" spans="1:51" x14ac:dyDescent="0.25">
      <c r="A301" s="2507" t="s">
        <v>1794</v>
      </c>
      <c r="B301" s="2507"/>
      <c r="C301" s="2507"/>
    </row>
    <row r="302" spans="1:51" ht="31.5" customHeight="1" x14ac:dyDescent="0.25">
      <c r="A302" s="2501" t="s">
        <v>1791</v>
      </c>
      <c r="B302" s="2501"/>
      <c r="C302" s="2501"/>
    </row>
    <row r="303" spans="1:51" x14ac:dyDescent="0.25">
      <c r="A303" s="2501" t="s">
        <v>1792</v>
      </c>
      <c r="B303" s="2501"/>
      <c r="C303" s="2501"/>
    </row>
    <row r="304" spans="1:51" x14ac:dyDescent="0.25">
      <c r="A304" s="2501" t="s">
        <v>1793</v>
      </c>
      <c r="B304" s="2501"/>
      <c r="C304" s="2501"/>
    </row>
    <row r="305" spans="1:3" x14ac:dyDescent="0.25">
      <c r="A305" s="1891"/>
      <c r="B305" s="1891"/>
      <c r="C305" s="1891"/>
    </row>
  </sheetData>
  <sheetProtection algorithmName="SHA-512" hashValue="fhyUXxO+SJfTH15dFRRmRj0cRbQW8AbVrSyA6UU6tjPdyNAr+2D/g8TwoNNpUsJuoDJE7cQKAfs+lTEH+GUa/g==" saltValue="A4rTHdvZOkwWaxcdrrz7yw==" spinCount="100000" sheet="1" objects="1" scenarios="1" sort="0" autoFilter="0" pivotTables="0"/>
  <mergeCells count="150">
    <mergeCell ref="A298:C298"/>
    <mergeCell ref="A299:C299"/>
    <mergeCell ref="A300:C300"/>
    <mergeCell ref="A302:C302"/>
    <mergeCell ref="A303:C303"/>
    <mergeCell ref="A304:C304"/>
    <mergeCell ref="D244:K244"/>
    <mergeCell ref="A294:C294"/>
    <mergeCell ref="A295:C295"/>
    <mergeCell ref="A291:C291"/>
    <mergeCell ref="A293:C293"/>
    <mergeCell ref="D270:K270"/>
    <mergeCell ref="A292:C292"/>
    <mergeCell ref="A296:C296"/>
    <mergeCell ref="A297:C297"/>
    <mergeCell ref="A285:C285"/>
    <mergeCell ref="A286:C286"/>
    <mergeCell ref="A272:C272"/>
    <mergeCell ref="A270:C270"/>
    <mergeCell ref="A301:C301"/>
    <mergeCell ref="AR10:AY10"/>
    <mergeCell ref="B38:B39"/>
    <mergeCell ref="A36:A37"/>
    <mergeCell ref="B36:B37"/>
    <mergeCell ref="L10:S10"/>
    <mergeCell ref="T10:AA10"/>
    <mergeCell ref="AB10:AI10"/>
    <mergeCell ref="AJ10:AQ10"/>
    <mergeCell ref="A10:C10"/>
    <mergeCell ref="A12:C12"/>
    <mergeCell ref="A13:C13"/>
    <mergeCell ref="A20:A21"/>
    <mergeCell ref="A22:A23"/>
    <mergeCell ref="A24:A25"/>
    <mergeCell ref="B20:B21"/>
    <mergeCell ref="B22:B23"/>
    <mergeCell ref="B24:B25"/>
    <mergeCell ref="A14:C14"/>
    <mergeCell ref="D10:K10"/>
    <mergeCell ref="A26:C26"/>
    <mergeCell ref="A29:A30"/>
    <mergeCell ref="A27:A28"/>
    <mergeCell ref="B27:B28"/>
    <mergeCell ref="B31:B32"/>
    <mergeCell ref="A47:A48"/>
    <mergeCell ref="B47:B48"/>
    <mergeCell ref="A50:C50"/>
    <mergeCell ref="A219:C219"/>
    <mergeCell ref="B29:B30"/>
    <mergeCell ref="A33:A34"/>
    <mergeCell ref="B33:B34"/>
    <mergeCell ref="A35:C35"/>
    <mergeCell ref="A41:A42"/>
    <mergeCell ref="B41:B42"/>
    <mergeCell ref="A45:A46"/>
    <mergeCell ref="B45:B46"/>
    <mergeCell ref="A44:C44"/>
    <mergeCell ref="A136:C136"/>
    <mergeCell ref="A146:C146"/>
    <mergeCell ref="A171:C171"/>
    <mergeCell ref="A31:A32"/>
    <mergeCell ref="A38:A39"/>
    <mergeCell ref="A172:C172"/>
    <mergeCell ref="A188:C188"/>
    <mergeCell ref="A177:C177"/>
    <mergeCell ref="A178:C178"/>
    <mergeCell ref="A181:C181"/>
    <mergeCell ref="A184:C184"/>
    <mergeCell ref="AR55:AY55"/>
    <mergeCell ref="A123:C123"/>
    <mergeCell ref="A164:C164"/>
    <mergeCell ref="A130:C130"/>
    <mergeCell ref="A133:C133"/>
    <mergeCell ref="A129:C129"/>
    <mergeCell ref="A139:C139"/>
    <mergeCell ref="A140:C140"/>
    <mergeCell ref="A152:C152"/>
    <mergeCell ref="A153:C153"/>
    <mergeCell ref="A159:C159"/>
    <mergeCell ref="A86:C86"/>
    <mergeCell ref="A97:C97"/>
    <mergeCell ref="A149:C149"/>
    <mergeCell ref="A162:C162"/>
    <mergeCell ref="A63:C63"/>
    <mergeCell ref="A57:C57"/>
    <mergeCell ref="L55:S55"/>
    <mergeCell ref="D55:K55"/>
    <mergeCell ref="T55:AA55"/>
    <mergeCell ref="AB55:AI55"/>
    <mergeCell ref="AJ55:AQ55"/>
    <mergeCell ref="T231:AA231"/>
    <mergeCell ref="AB231:AI231"/>
    <mergeCell ref="AJ231:AQ231"/>
    <mergeCell ref="A198:C198"/>
    <mergeCell ref="A202:C202"/>
    <mergeCell ref="A246:C246"/>
    <mergeCell ref="A222:C222"/>
    <mergeCell ref="A227:C227"/>
    <mergeCell ref="A231:C231"/>
    <mergeCell ref="A205:C205"/>
    <mergeCell ref="D231:K231"/>
    <mergeCell ref="A233:C233"/>
    <mergeCell ref="A1:C4"/>
    <mergeCell ref="A273:C273"/>
    <mergeCell ref="A58:C58"/>
    <mergeCell ref="A60:C60"/>
    <mergeCell ref="A83:C83"/>
    <mergeCell ref="A7:C7"/>
    <mergeCell ref="A266:C266"/>
    <mergeCell ref="A259:C259"/>
    <mergeCell ref="A257:C257"/>
    <mergeCell ref="A263:C263"/>
    <mergeCell ref="A247:C247"/>
    <mergeCell ref="A244:C244"/>
    <mergeCell ref="A249:C249"/>
    <mergeCell ref="A253:C253"/>
    <mergeCell ref="A265:C265"/>
    <mergeCell ref="A99:C99"/>
    <mergeCell ref="A94:C94"/>
    <mergeCell ref="A191:C191"/>
    <mergeCell ref="A192:C192"/>
    <mergeCell ref="A195:C195"/>
    <mergeCell ref="A236:C236"/>
    <mergeCell ref="A55:C55"/>
    <mergeCell ref="A156:C156"/>
    <mergeCell ref="A169:C169"/>
    <mergeCell ref="AR231:AY231"/>
    <mergeCell ref="L231:S231"/>
    <mergeCell ref="A278:C278"/>
    <mergeCell ref="A66:C66"/>
    <mergeCell ref="D94:K94"/>
    <mergeCell ref="A96:C96"/>
    <mergeCell ref="A108:C108"/>
    <mergeCell ref="D108:K108"/>
    <mergeCell ref="A110:C110"/>
    <mergeCell ref="A111:C111"/>
    <mergeCell ref="A116:C116"/>
    <mergeCell ref="A121:C121"/>
    <mergeCell ref="A124:C124"/>
    <mergeCell ref="A143:C143"/>
    <mergeCell ref="A237:C237"/>
    <mergeCell ref="A234:C234"/>
    <mergeCell ref="A206:C206"/>
    <mergeCell ref="A209:C209"/>
    <mergeCell ref="A212:C212"/>
    <mergeCell ref="A216:C216"/>
    <mergeCell ref="L270:S270"/>
    <mergeCell ref="T270:AA270"/>
    <mergeCell ref="AB270:AI270"/>
    <mergeCell ref="AJ270:AQ270"/>
  </mergeCells>
  <phoneticPr fontId="9" type="noConversion"/>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5AF50-6F46-4BEE-AF6E-AC2E91AC41BB}">
  <sheetPr>
    <tabColor theme="7" tint="0.39997558519241921"/>
  </sheetPr>
  <dimension ref="A1:BL54"/>
  <sheetViews>
    <sheetView showGridLines="0" zoomScale="80" zoomScaleNormal="80" workbookViewId="0">
      <pane xSplit="3" topLeftCell="D1" activePane="topRight" state="frozen"/>
      <selection activeCell="C1" sqref="C1"/>
      <selection pane="topRight" sqref="A1:C4"/>
    </sheetView>
  </sheetViews>
  <sheetFormatPr baseColWidth="10" defaultColWidth="11" defaultRowHeight="15.75" x14ac:dyDescent="0.25"/>
  <cols>
    <col min="1" max="1" width="18.625" customWidth="1"/>
    <col min="2" max="2" width="50.625" customWidth="1"/>
    <col min="3" max="3" width="35.625" customWidth="1"/>
    <col min="4" max="51" width="15.625" customWidth="1"/>
  </cols>
  <sheetData>
    <row r="1" spans="1:64" ht="15.6" customHeight="1" x14ac:dyDescent="0.25">
      <c r="A1" s="2349" t="s">
        <v>443</v>
      </c>
      <c r="B1" s="2349"/>
      <c r="C1" s="2349"/>
    </row>
    <row r="2" spans="1:64" ht="15.6" customHeight="1" x14ac:dyDescent="0.25">
      <c r="A2" s="2349"/>
      <c r="B2" s="2349"/>
      <c r="C2" s="2349"/>
    </row>
    <row r="3" spans="1:64" ht="15.6" customHeight="1" x14ac:dyDescent="0.25">
      <c r="A3" s="2349"/>
      <c r="B3" s="2349"/>
      <c r="C3" s="2349"/>
    </row>
    <row r="4" spans="1:64" ht="15.6" customHeight="1" x14ac:dyDescent="0.25">
      <c r="A4" s="2349"/>
      <c r="B4" s="2349"/>
      <c r="C4" s="2349"/>
    </row>
    <row r="5" spans="1:64" ht="15.6" customHeight="1" x14ac:dyDescent="0.25"/>
    <row r="6" spans="1:64" ht="15.6" customHeight="1" x14ac:dyDescent="0.25"/>
    <row r="7" spans="1:64" ht="31.5" customHeight="1" x14ac:dyDescent="0.25">
      <c r="A7" s="2397" t="s">
        <v>1028</v>
      </c>
      <c r="B7" s="2397"/>
      <c r="C7" s="2397"/>
    </row>
    <row r="8" spans="1:64" ht="16.5" thickBot="1" x14ac:dyDescent="0.3"/>
    <row r="9" spans="1:64" s="503" customFormat="1" ht="30" customHeight="1" thickTop="1" x14ac:dyDescent="0.25">
      <c r="B9" s="1845"/>
      <c r="C9" s="1846"/>
      <c r="D9" s="2476" t="s">
        <v>290</v>
      </c>
      <c r="E9" s="2477"/>
      <c r="F9" s="2477"/>
      <c r="G9" s="2477"/>
      <c r="H9" s="2477"/>
      <c r="I9" s="2477"/>
      <c r="J9" s="2477"/>
      <c r="K9" s="2477"/>
      <c r="L9" s="2477"/>
      <c r="M9" s="2477"/>
      <c r="N9" s="2477"/>
      <c r="O9" s="2477"/>
      <c r="P9" s="2477"/>
      <c r="Q9" s="2477"/>
      <c r="R9" s="2477"/>
      <c r="S9" s="2477"/>
      <c r="T9" s="2477"/>
      <c r="U9" s="2477"/>
      <c r="V9" s="2477"/>
      <c r="W9" s="2477"/>
      <c r="X9" s="2477"/>
      <c r="Y9" s="2477"/>
      <c r="Z9" s="2477"/>
      <c r="AA9" s="2477"/>
      <c r="AB9" s="2478"/>
    </row>
    <row r="10" spans="1:64" s="503" customFormat="1" ht="50.1" customHeight="1" x14ac:dyDescent="0.25">
      <c r="B10" s="69" t="s">
        <v>446</v>
      </c>
      <c r="C10" s="431" t="s">
        <v>1029</v>
      </c>
      <c r="D10" s="2573" t="s">
        <v>1030</v>
      </c>
      <c r="E10" s="2574"/>
      <c r="F10" s="425" t="s">
        <v>1031</v>
      </c>
      <c r="G10" s="425" t="s">
        <v>1032</v>
      </c>
      <c r="H10" s="2563" t="s">
        <v>1033</v>
      </c>
      <c r="I10" s="2563"/>
      <c r="J10" s="2563" t="s">
        <v>1034</v>
      </c>
      <c r="K10" s="2563"/>
      <c r="L10" s="2563"/>
      <c r="M10" s="2563" t="s">
        <v>1035</v>
      </c>
      <c r="N10" s="2563"/>
      <c r="O10" s="2563"/>
      <c r="P10" s="425" t="s">
        <v>1036</v>
      </c>
      <c r="Q10" s="425" t="s">
        <v>1037</v>
      </c>
      <c r="R10" s="2563" t="s">
        <v>1038</v>
      </c>
      <c r="S10" s="2563"/>
      <c r="T10" s="2563"/>
      <c r="U10" s="2563" t="s">
        <v>1039</v>
      </c>
      <c r="V10" s="2563"/>
      <c r="W10" s="2563" t="s">
        <v>1040</v>
      </c>
      <c r="X10" s="2563"/>
      <c r="Y10" s="2563" t="s">
        <v>1041</v>
      </c>
      <c r="Z10" s="2563"/>
      <c r="AA10" s="2563" t="s">
        <v>1042</v>
      </c>
      <c r="AB10" s="2564"/>
    </row>
    <row r="11" spans="1:64" s="503" customFormat="1" ht="33.950000000000003" customHeight="1" x14ac:dyDescent="0.25">
      <c r="B11" s="35" t="s">
        <v>289</v>
      </c>
      <c r="C11" s="110" t="s">
        <v>1043</v>
      </c>
      <c r="D11" s="2569" t="s">
        <v>1044</v>
      </c>
      <c r="E11" s="2570"/>
      <c r="F11" s="593" t="s">
        <v>1045</v>
      </c>
      <c r="G11" s="593" t="s">
        <v>1046</v>
      </c>
      <c r="H11" s="2567" t="s">
        <v>1047</v>
      </c>
      <c r="I11" s="2567"/>
      <c r="J11" s="2575"/>
      <c r="K11" s="2575"/>
      <c r="L11" s="2575"/>
      <c r="M11" s="2567" t="s">
        <v>1048</v>
      </c>
      <c r="N11" s="2567"/>
      <c r="O11" s="2567"/>
      <c r="P11" s="593" t="s">
        <v>1049</v>
      </c>
      <c r="Q11" s="593">
        <v>2</v>
      </c>
      <c r="R11" s="2567" t="s">
        <v>1050</v>
      </c>
      <c r="S11" s="2567"/>
      <c r="T11" s="2567"/>
      <c r="U11" s="2575"/>
      <c r="V11" s="2575"/>
      <c r="W11" s="2577" t="s">
        <v>1051</v>
      </c>
      <c r="X11" s="2577"/>
      <c r="Y11" s="2559" t="s">
        <v>1052</v>
      </c>
      <c r="Z11" s="2559"/>
      <c r="AA11" s="2565"/>
      <c r="AB11" s="2566"/>
      <c r="AC11" s="9"/>
      <c r="AD11" s="9"/>
      <c r="AE11" s="2311"/>
      <c r="AF11" s="2312"/>
      <c r="AG11" s="9"/>
      <c r="AH11" s="9"/>
      <c r="AI11" s="9"/>
      <c r="AJ11" s="9"/>
      <c r="AK11" s="9"/>
      <c r="AL11" s="9"/>
      <c r="AM11" s="2311"/>
      <c r="AN11" s="2312"/>
      <c r="AO11" s="9"/>
      <c r="AP11" s="9"/>
      <c r="AQ11" s="9"/>
      <c r="AR11" s="9"/>
      <c r="AS11" s="9"/>
      <c r="AT11" s="9"/>
      <c r="AU11" s="2311"/>
      <c r="AV11" s="2312"/>
      <c r="AW11" s="9"/>
    </row>
    <row r="12" spans="1:64" s="503" customFormat="1" ht="33.950000000000003" customHeight="1" x14ac:dyDescent="0.25">
      <c r="B12" s="35" t="s">
        <v>289</v>
      </c>
      <c r="C12" s="110" t="s">
        <v>1043</v>
      </c>
      <c r="D12" s="2569" t="s">
        <v>1044</v>
      </c>
      <c r="E12" s="2570"/>
      <c r="F12" s="593" t="s">
        <v>1053</v>
      </c>
      <c r="G12" s="593" t="s">
        <v>1046</v>
      </c>
      <c r="H12" s="2567" t="s">
        <v>1054</v>
      </c>
      <c r="I12" s="2567"/>
      <c r="J12" s="2575"/>
      <c r="K12" s="2575"/>
      <c r="L12" s="2575"/>
      <c r="M12" s="2567" t="s">
        <v>1048</v>
      </c>
      <c r="N12" s="2567"/>
      <c r="O12" s="2567"/>
      <c r="P12" s="593" t="s">
        <v>1055</v>
      </c>
      <c r="Q12" s="593">
        <v>13.42</v>
      </c>
      <c r="R12" s="2567" t="s">
        <v>1056</v>
      </c>
      <c r="S12" s="2567"/>
      <c r="T12" s="2567"/>
      <c r="U12" s="2575"/>
      <c r="V12" s="2575"/>
      <c r="W12" s="2577" t="s">
        <v>1051</v>
      </c>
      <c r="X12" s="2577"/>
      <c r="Y12" s="2559" t="s">
        <v>1057</v>
      </c>
      <c r="Z12" s="2559"/>
      <c r="AA12" s="2565"/>
      <c r="AB12" s="2566"/>
      <c r="AC12" s="9"/>
      <c r="AD12" s="9"/>
      <c r="AE12" s="2311"/>
      <c r="AF12" s="2312"/>
      <c r="AG12" s="9"/>
      <c r="AH12" s="9"/>
      <c r="AI12" s="9"/>
      <c r="AJ12" s="9"/>
      <c r="AK12" s="9"/>
      <c r="AL12" s="9"/>
      <c r="AM12" s="2311"/>
      <c r="AN12" s="2312"/>
      <c r="AO12" s="9"/>
      <c r="AP12" s="9"/>
      <c r="AQ12" s="9"/>
      <c r="AR12" s="9"/>
      <c r="AS12" s="9"/>
      <c r="AT12" s="9"/>
      <c r="AU12" s="2311"/>
      <c r="AV12" s="2312"/>
      <c r="AW12" s="9"/>
    </row>
    <row r="13" spans="1:64" s="503" customFormat="1" x14ac:dyDescent="0.25">
      <c r="B13" s="35" t="s">
        <v>289</v>
      </c>
      <c r="C13" s="109" t="s">
        <v>451</v>
      </c>
      <c r="D13" s="2569" t="s">
        <v>1058</v>
      </c>
      <c r="E13" s="2570"/>
      <c r="F13" s="593" t="s">
        <v>1059</v>
      </c>
      <c r="G13" s="593" t="s">
        <v>1046</v>
      </c>
      <c r="H13" s="2567" t="s">
        <v>1060</v>
      </c>
      <c r="I13" s="2567"/>
      <c r="J13" s="2575"/>
      <c r="K13" s="2575"/>
      <c r="L13" s="2575"/>
      <c r="M13" s="2575"/>
      <c r="N13" s="2575"/>
      <c r="O13" s="2575"/>
      <c r="P13" s="593" t="s">
        <v>1061</v>
      </c>
      <c r="Q13" s="593">
        <v>253.59</v>
      </c>
      <c r="R13" s="2567" t="s">
        <v>1056</v>
      </c>
      <c r="S13" s="2567"/>
      <c r="T13" s="2567"/>
      <c r="U13" s="2575"/>
      <c r="V13" s="2575"/>
      <c r="W13" s="2565"/>
      <c r="X13" s="2565"/>
      <c r="Y13" s="2565"/>
      <c r="Z13" s="2565"/>
      <c r="AA13" s="2565"/>
      <c r="AB13" s="2566"/>
      <c r="AC13" s="9"/>
      <c r="AD13" s="9"/>
      <c r="AE13" s="9"/>
      <c r="AF13" s="9"/>
      <c r="AG13" s="9"/>
      <c r="AH13" s="9"/>
      <c r="AI13" s="9"/>
      <c r="AJ13" s="9"/>
      <c r="AK13" s="9"/>
      <c r="AL13" s="2311"/>
      <c r="AM13" s="2312"/>
      <c r="AN13" s="9"/>
      <c r="AO13" s="9"/>
      <c r="AP13" s="9"/>
      <c r="AQ13" s="9"/>
      <c r="AR13" s="9"/>
      <c r="AS13" s="9"/>
      <c r="AT13" s="2311"/>
      <c r="AU13" s="2312"/>
      <c r="AV13" s="9"/>
      <c r="AW13" s="9"/>
      <c r="AX13" s="9"/>
      <c r="AY13" s="9"/>
      <c r="AZ13" s="9"/>
      <c r="BA13" s="9"/>
      <c r="BB13" s="2311"/>
      <c r="BC13" s="2312"/>
      <c r="BD13" s="9"/>
      <c r="BE13" s="9"/>
      <c r="BF13" s="9"/>
      <c r="BG13" s="9"/>
      <c r="BH13" s="9"/>
      <c r="BI13" s="9"/>
      <c r="BJ13" s="2311"/>
      <c r="BK13" s="2312"/>
      <c r="BL13" s="9"/>
    </row>
    <row r="14" spans="1:64" s="503" customFormat="1" ht="17.25" customHeight="1" x14ac:dyDescent="0.25">
      <c r="B14" s="35" t="s">
        <v>289</v>
      </c>
      <c r="C14" s="109" t="s">
        <v>451</v>
      </c>
      <c r="D14" s="2569" t="s">
        <v>1058</v>
      </c>
      <c r="E14" s="2570"/>
      <c r="F14" s="593" t="s">
        <v>1062</v>
      </c>
      <c r="G14" s="593" t="s">
        <v>1046</v>
      </c>
      <c r="H14" s="2567" t="s">
        <v>1060</v>
      </c>
      <c r="I14" s="2567"/>
      <c r="J14" s="2575"/>
      <c r="K14" s="2575"/>
      <c r="L14" s="2575"/>
      <c r="M14" s="2575"/>
      <c r="N14" s="2575"/>
      <c r="O14" s="2575"/>
      <c r="P14" s="593" t="s">
        <v>1061</v>
      </c>
      <c r="Q14" s="593">
        <v>0.6</v>
      </c>
      <c r="R14" s="2567" t="s">
        <v>1063</v>
      </c>
      <c r="S14" s="2567"/>
      <c r="T14" s="2567"/>
      <c r="U14" s="2575"/>
      <c r="V14" s="2575"/>
      <c r="W14" s="2565"/>
      <c r="X14" s="2565"/>
      <c r="Y14" s="2565"/>
      <c r="Z14" s="2565"/>
      <c r="AA14" s="2565"/>
      <c r="AB14" s="2566"/>
      <c r="AC14" s="9"/>
      <c r="AD14" s="9"/>
      <c r="AE14" s="9"/>
      <c r="AF14" s="9"/>
      <c r="AG14" s="9"/>
      <c r="AH14" s="9"/>
      <c r="AI14" s="9"/>
      <c r="AJ14" s="9"/>
      <c r="AK14" s="9"/>
      <c r="AL14" s="2311"/>
      <c r="AM14" s="2312"/>
      <c r="AN14" s="9"/>
      <c r="AO14" s="9"/>
      <c r="AP14" s="9"/>
      <c r="AQ14" s="9"/>
      <c r="AR14" s="9"/>
      <c r="AS14" s="9"/>
      <c r="AT14" s="2311"/>
      <c r="AU14" s="2312"/>
      <c r="AV14" s="9"/>
      <c r="AW14" s="9"/>
      <c r="AX14" s="9"/>
      <c r="AY14" s="9"/>
      <c r="AZ14" s="9"/>
      <c r="BA14" s="9"/>
      <c r="BB14" s="2311"/>
      <c r="BC14" s="2312"/>
      <c r="BD14" s="9"/>
      <c r="BE14" s="9"/>
      <c r="BF14" s="9"/>
      <c r="BG14" s="9"/>
      <c r="BH14" s="9"/>
      <c r="BI14" s="9"/>
      <c r="BJ14" s="2311"/>
      <c r="BK14" s="2312"/>
      <c r="BL14" s="9"/>
    </row>
    <row r="15" spans="1:64" s="503" customFormat="1" ht="33.950000000000003" customHeight="1" x14ac:dyDescent="0.25">
      <c r="B15" s="35" t="s">
        <v>289</v>
      </c>
      <c r="C15" s="109" t="s">
        <v>508</v>
      </c>
      <c r="D15" s="2569" t="s">
        <v>1058</v>
      </c>
      <c r="E15" s="2570"/>
      <c r="F15" s="593" t="s">
        <v>1064</v>
      </c>
      <c r="G15" s="593" t="s">
        <v>1046</v>
      </c>
      <c r="H15" s="2567" t="s">
        <v>1065</v>
      </c>
      <c r="I15" s="2567"/>
      <c r="J15" s="2575"/>
      <c r="K15" s="2575"/>
      <c r="L15" s="2575"/>
      <c r="M15" s="2567" t="s">
        <v>1048</v>
      </c>
      <c r="N15" s="2567"/>
      <c r="O15" s="2567"/>
      <c r="P15" s="593" t="s">
        <v>1061</v>
      </c>
      <c r="Q15" s="593">
        <v>13.34</v>
      </c>
      <c r="R15" s="2567" t="s">
        <v>1056</v>
      </c>
      <c r="S15" s="2567"/>
      <c r="T15" s="2567"/>
      <c r="U15" s="2575"/>
      <c r="V15" s="2575"/>
      <c r="W15" s="2559" t="s">
        <v>1066</v>
      </c>
      <c r="X15" s="2559"/>
      <c r="Y15" s="2559" t="s">
        <v>1057</v>
      </c>
      <c r="Z15" s="2559"/>
      <c r="AA15" s="2559" t="s">
        <v>1067</v>
      </c>
      <c r="AB15" s="2560"/>
      <c r="AD15" s="9"/>
      <c r="AE15" s="9"/>
      <c r="AF15" s="9"/>
      <c r="AG15" s="9"/>
      <c r="AH15" s="9"/>
      <c r="AI15" s="9"/>
      <c r="AJ15" s="9"/>
      <c r="AK15" s="2311"/>
      <c r="AL15" s="2312"/>
      <c r="AM15" s="9"/>
      <c r="AN15" s="9"/>
      <c r="AO15" s="9"/>
      <c r="AP15" s="9"/>
      <c r="AQ15" s="9"/>
      <c r="AR15" s="9"/>
      <c r="AS15" s="2311"/>
      <c r="AT15" s="2312"/>
      <c r="AU15" s="9"/>
      <c r="AV15" s="9"/>
      <c r="AW15" s="9"/>
      <c r="AX15" s="9"/>
      <c r="AY15" s="9"/>
      <c r="AZ15" s="9"/>
      <c r="BA15" s="2311"/>
      <c r="BB15" s="2312"/>
      <c r="BC15" s="9"/>
      <c r="BD15" s="9"/>
      <c r="BE15" s="9"/>
      <c r="BF15" s="9"/>
      <c r="BG15" s="9"/>
      <c r="BH15" s="9"/>
      <c r="BI15" s="2311"/>
      <c r="BJ15" s="2312"/>
      <c r="BK15" s="9"/>
    </row>
    <row r="16" spans="1:64" s="503" customFormat="1" ht="33.950000000000003" customHeight="1" thickBot="1" x14ac:dyDescent="0.3">
      <c r="B16" s="39" t="s">
        <v>289</v>
      </c>
      <c r="C16" s="1847" t="s">
        <v>508</v>
      </c>
      <c r="D16" s="2571" t="s">
        <v>1058</v>
      </c>
      <c r="E16" s="2572"/>
      <c r="F16" s="1805" t="s">
        <v>1068</v>
      </c>
      <c r="G16" s="1805" t="s">
        <v>1046</v>
      </c>
      <c r="H16" s="2568" t="s">
        <v>1069</v>
      </c>
      <c r="I16" s="2568"/>
      <c r="J16" s="2576"/>
      <c r="K16" s="2576"/>
      <c r="L16" s="2576"/>
      <c r="M16" s="2568" t="s">
        <v>1048</v>
      </c>
      <c r="N16" s="2568"/>
      <c r="O16" s="2568"/>
      <c r="P16" s="1805" t="s">
        <v>1061</v>
      </c>
      <c r="Q16" s="1805">
        <v>13.34</v>
      </c>
      <c r="R16" s="2568" t="s">
        <v>1050</v>
      </c>
      <c r="S16" s="2568"/>
      <c r="T16" s="2568"/>
      <c r="U16" s="2576"/>
      <c r="V16" s="2576"/>
      <c r="W16" s="2561" t="s">
        <v>1066</v>
      </c>
      <c r="X16" s="2561"/>
      <c r="Y16" s="2561" t="s">
        <v>1057</v>
      </c>
      <c r="Z16" s="2561"/>
      <c r="AA16" s="2561" t="s">
        <v>1067</v>
      </c>
      <c r="AB16" s="2562"/>
      <c r="AC16" s="9"/>
      <c r="AD16" s="9"/>
      <c r="AE16" s="9"/>
      <c r="AF16" s="9"/>
      <c r="AG16" s="9"/>
      <c r="AH16" s="9"/>
      <c r="AI16" s="9"/>
      <c r="AJ16" s="9"/>
      <c r="AK16" s="2311"/>
      <c r="AL16" s="2312"/>
      <c r="AM16" s="9"/>
      <c r="AN16" s="9"/>
      <c r="AO16" s="9"/>
      <c r="AP16" s="9"/>
      <c r="AQ16" s="9"/>
      <c r="AR16" s="9"/>
      <c r="AS16" s="2311"/>
      <c r="AT16" s="2312"/>
      <c r="AU16" s="9"/>
      <c r="AV16" s="9"/>
      <c r="AW16" s="9"/>
      <c r="AX16" s="9"/>
      <c r="AY16" s="9"/>
      <c r="AZ16" s="9"/>
      <c r="BA16" s="2311"/>
      <c r="BB16" s="2312"/>
      <c r="BC16" s="9"/>
      <c r="BD16" s="9"/>
      <c r="BE16" s="9"/>
      <c r="BF16" s="9"/>
      <c r="BG16" s="9"/>
      <c r="BH16" s="9"/>
      <c r="BI16" s="2311"/>
      <c r="BJ16" s="2312"/>
      <c r="BK16" s="9"/>
    </row>
    <row r="17" spans="1:51" s="503" customFormat="1" ht="18" thickTop="1" x14ac:dyDescent="0.25">
      <c r="A17" s="6"/>
      <c r="B17" s="6"/>
      <c r="C17" s="5"/>
      <c r="D17" s="1026"/>
      <c r="E17" s="1026"/>
      <c r="F17" s="1026"/>
      <c r="G17" s="1026"/>
      <c r="H17" s="1026"/>
      <c r="I17" s="1026"/>
      <c r="J17" s="1026"/>
      <c r="K17" s="1026"/>
      <c r="L17" s="9"/>
      <c r="M17" s="9"/>
      <c r="N17" s="9"/>
      <c r="O17" s="9"/>
      <c r="P17" s="9"/>
      <c r="Q17" s="9"/>
      <c r="R17" s="9"/>
      <c r="S17" s="9"/>
      <c r="T17" s="9"/>
      <c r="U17" s="9"/>
      <c r="V17" s="9"/>
      <c r="W17" s="9"/>
      <c r="X17" s="9"/>
      <c r="Y17" s="2311"/>
      <c r="Z17" s="2312"/>
      <c r="AA17" s="9"/>
      <c r="AB17" s="9"/>
      <c r="AC17" s="9"/>
      <c r="AD17" s="9"/>
      <c r="AE17" s="9"/>
      <c r="AF17" s="9"/>
      <c r="AG17" s="2311"/>
      <c r="AH17" s="2312"/>
      <c r="AI17" s="9"/>
      <c r="AJ17" s="9"/>
      <c r="AK17" s="9"/>
      <c r="AL17" s="9"/>
      <c r="AM17" s="9"/>
      <c r="AN17" s="9"/>
      <c r="AO17" s="2311"/>
      <c r="AP17" s="2312"/>
      <c r="AQ17" s="9"/>
      <c r="AR17" s="9"/>
      <c r="AS17" s="9"/>
      <c r="AT17" s="9"/>
      <c r="AU17" s="9"/>
      <c r="AV17" s="9"/>
      <c r="AW17" s="2311"/>
      <c r="AX17" s="2312"/>
      <c r="AY17" s="9"/>
    </row>
    <row r="18" spans="1:51" s="503" customFormat="1" ht="18" thickBot="1" x14ac:dyDescent="0.3">
      <c r="B18" s="6"/>
      <c r="C18" s="6"/>
      <c r="D18" s="5"/>
      <c r="E18" s="1026"/>
      <c r="F18" s="1026"/>
      <c r="G18" s="1026"/>
      <c r="H18" s="1026"/>
      <c r="I18" s="1026"/>
      <c r="J18" s="1026"/>
      <c r="K18" s="1026"/>
      <c r="L18" s="1026"/>
      <c r="M18" s="9"/>
      <c r="N18" s="9"/>
      <c r="O18" s="9"/>
      <c r="P18" s="9"/>
      <c r="Q18" s="9"/>
      <c r="R18" s="9"/>
      <c r="S18" s="9"/>
      <c r="T18" s="9"/>
      <c r="U18" s="9"/>
      <c r="V18" s="9"/>
      <c r="W18" s="9"/>
      <c r="X18" s="9"/>
      <c r="Y18" s="9"/>
      <c r="Z18" s="2311"/>
      <c r="AA18" s="2312"/>
      <c r="AB18" s="9"/>
      <c r="AC18" s="9"/>
      <c r="AD18" s="9"/>
      <c r="AE18" s="9"/>
      <c r="AF18" s="9"/>
      <c r="AG18" s="9"/>
      <c r="AH18" s="2311"/>
      <c r="AI18" s="2312"/>
      <c r="AJ18" s="9"/>
      <c r="AK18" s="9"/>
      <c r="AL18" s="9"/>
      <c r="AM18" s="9"/>
      <c r="AN18" s="9"/>
      <c r="AO18" s="9"/>
      <c r="AP18" s="2311"/>
      <c r="AQ18" s="2312"/>
      <c r="AR18" s="9"/>
      <c r="AS18" s="9"/>
      <c r="AT18" s="9"/>
      <c r="AU18" s="9"/>
      <c r="AV18" s="9"/>
      <c r="AW18" s="9"/>
      <c r="AX18" s="2311"/>
      <c r="AY18" s="2312"/>
    </row>
    <row r="19" spans="1:51" s="503" customFormat="1" ht="41.25" customHeight="1" thickTop="1" x14ac:dyDescent="0.25">
      <c r="A19" s="2445" t="s">
        <v>1070</v>
      </c>
      <c r="B19" s="2444"/>
      <c r="C19" s="2444"/>
      <c r="D19" s="2459">
        <v>2023</v>
      </c>
      <c r="E19" s="2444"/>
      <c r="F19" s="2444"/>
      <c r="G19" s="2444"/>
      <c r="H19" s="2466"/>
      <c r="I19" s="9"/>
      <c r="J19" s="9"/>
      <c r="K19" s="9"/>
      <c r="L19" s="9"/>
      <c r="M19" s="9"/>
      <c r="N19" s="9"/>
      <c r="O19" s="9"/>
      <c r="P19" s="2311"/>
      <c r="Q19" s="2312"/>
      <c r="R19" s="9"/>
      <c r="S19" s="9"/>
      <c r="T19" s="9"/>
      <c r="U19" s="9"/>
      <c r="V19" s="9"/>
      <c r="W19" s="9"/>
      <c r="X19" s="2311"/>
      <c r="Y19" s="2312"/>
      <c r="Z19" s="9"/>
      <c r="AA19" s="9"/>
      <c r="AB19" s="9"/>
      <c r="AC19" s="9"/>
      <c r="AD19" s="9"/>
      <c r="AE19" s="9"/>
      <c r="AF19" s="2311"/>
      <c r="AG19" s="2312"/>
      <c r="AH19" s="9"/>
      <c r="AI19" s="9"/>
      <c r="AJ19" s="9"/>
      <c r="AK19" s="9"/>
      <c r="AL19" s="9"/>
      <c r="AM19" s="9"/>
      <c r="AN19" s="2311"/>
      <c r="AO19" s="2312"/>
      <c r="AP19" s="9"/>
    </row>
    <row r="20" spans="1:51" s="503" customFormat="1" ht="39.950000000000003" customHeight="1" x14ac:dyDescent="0.25">
      <c r="A20" s="69" t="s">
        <v>142</v>
      </c>
      <c r="B20" s="283" t="s">
        <v>1071</v>
      </c>
      <c r="C20" s="283" t="s">
        <v>1032</v>
      </c>
      <c r="D20" s="424" t="s">
        <v>1072</v>
      </c>
      <c r="E20" s="425" t="s">
        <v>1073</v>
      </c>
      <c r="F20" s="425" t="s">
        <v>1074</v>
      </c>
      <c r="G20" s="425" t="s">
        <v>1075</v>
      </c>
      <c r="H20" s="1240" t="s">
        <v>1076</v>
      </c>
      <c r="I20" s="1026"/>
      <c r="J20" s="1026"/>
      <c r="K20" s="1026"/>
      <c r="L20" s="9"/>
      <c r="M20" s="9"/>
      <c r="N20" s="9"/>
      <c r="O20" s="9"/>
      <c r="P20" s="9"/>
      <c r="Q20" s="9"/>
      <c r="R20" s="9"/>
      <c r="S20" s="9"/>
      <c r="T20" s="9"/>
      <c r="U20" s="9"/>
      <c r="V20" s="9"/>
      <c r="W20" s="9"/>
      <c r="X20" s="9"/>
      <c r="Y20" s="2311"/>
      <c r="Z20" s="2312"/>
      <c r="AA20" s="9"/>
      <c r="AB20" s="9"/>
      <c r="AC20" s="9"/>
      <c r="AD20" s="9"/>
      <c r="AE20" s="9"/>
      <c r="AF20" s="9"/>
      <c r="AG20" s="2311"/>
      <c r="AH20" s="2312"/>
      <c r="AI20" s="9"/>
      <c r="AJ20" s="9"/>
      <c r="AK20" s="9"/>
      <c r="AL20" s="9"/>
      <c r="AM20" s="9"/>
      <c r="AN20" s="9"/>
      <c r="AO20" s="2311"/>
      <c r="AP20" s="2312"/>
      <c r="AQ20" s="9"/>
      <c r="AR20" s="9"/>
      <c r="AS20" s="9"/>
      <c r="AT20" s="9"/>
      <c r="AU20" s="9"/>
      <c r="AV20" s="9"/>
      <c r="AW20" s="2311"/>
      <c r="AX20" s="2312"/>
      <c r="AY20" s="9"/>
    </row>
    <row r="21" spans="1:51" s="503" customFormat="1" ht="17.25" x14ac:dyDescent="0.25">
      <c r="A21" s="37" t="s">
        <v>1044</v>
      </c>
      <c r="B21" s="6" t="s">
        <v>1077</v>
      </c>
      <c r="C21" s="5" t="s">
        <v>1046</v>
      </c>
      <c r="D21" s="709">
        <v>0</v>
      </c>
      <c r="E21" s="593">
        <v>1</v>
      </c>
      <c r="F21" s="593">
        <v>9</v>
      </c>
      <c r="G21" s="593">
        <v>0</v>
      </c>
      <c r="H21" s="2110">
        <v>3</v>
      </c>
      <c r="I21" s="1026"/>
      <c r="J21" s="1026"/>
      <c r="K21" s="1026"/>
      <c r="L21" s="9"/>
      <c r="M21" s="9"/>
      <c r="N21" s="9"/>
      <c r="O21" s="9"/>
      <c r="P21" s="9"/>
      <c r="Q21" s="9"/>
      <c r="R21" s="9"/>
      <c r="S21" s="9"/>
      <c r="T21" s="9"/>
      <c r="U21" s="9"/>
      <c r="V21" s="9"/>
      <c r="W21" s="9"/>
      <c r="X21" s="9"/>
      <c r="Y21" s="2311"/>
      <c r="Z21" s="2312"/>
      <c r="AA21" s="9"/>
      <c r="AB21" s="9"/>
      <c r="AC21" s="9"/>
      <c r="AD21" s="9"/>
      <c r="AE21" s="9"/>
      <c r="AF21" s="9"/>
      <c r="AG21" s="2311"/>
      <c r="AH21" s="2312"/>
      <c r="AI21" s="9"/>
      <c r="AJ21" s="9"/>
      <c r="AK21" s="9"/>
      <c r="AL21" s="9"/>
      <c r="AM21" s="9"/>
      <c r="AN21" s="9"/>
      <c r="AO21" s="2311"/>
      <c r="AP21" s="2312"/>
      <c r="AQ21" s="9"/>
      <c r="AR21" s="9"/>
      <c r="AS21" s="9"/>
      <c r="AT21" s="9"/>
      <c r="AU21" s="9"/>
      <c r="AV21" s="9"/>
      <c r="AW21" s="2311"/>
      <c r="AX21" s="2312"/>
      <c r="AY21" s="9"/>
    </row>
    <row r="22" spans="1:51" s="503" customFormat="1" ht="17.25" x14ac:dyDescent="0.25">
      <c r="A22" s="37" t="s">
        <v>1044</v>
      </c>
      <c r="B22" s="6" t="s">
        <v>1078</v>
      </c>
      <c r="C22" s="5" t="s">
        <v>1046</v>
      </c>
      <c r="D22" s="709">
        <v>0</v>
      </c>
      <c r="E22" s="593">
        <v>2</v>
      </c>
      <c r="F22" s="593">
        <v>6</v>
      </c>
      <c r="G22" s="593">
        <v>9</v>
      </c>
      <c r="H22" s="2110">
        <v>33</v>
      </c>
      <c r="I22" s="1026"/>
      <c r="J22" s="1026"/>
      <c r="K22" s="1026"/>
      <c r="L22" s="9"/>
      <c r="M22" s="9"/>
      <c r="N22" s="9"/>
      <c r="O22" s="9"/>
      <c r="P22" s="9"/>
      <c r="Q22" s="9"/>
      <c r="R22" s="9"/>
      <c r="S22" s="9"/>
      <c r="T22" s="9"/>
      <c r="U22" s="9"/>
      <c r="V22" s="9"/>
      <c r="W22" s="9"/>
      <c r="X22" s="9"/>
      <c r="Y22" s="2311"/>
      <c r="Z22" s="2312"/>
      <c r="AA22" s="9"/>
      <c r="AB22" s="9"/>
      <c r="AC22" s="9"/>
      <c r="AD22" s="9"/>
      <c r="AE22" s="9"/>
      <c r="AF22" s="9"/>
      <c r="AG22" s="2311"/>
      <c r="AH22" s="2312"/>
      <c r="AI22" s="9"/>
      <c r="AJ22" s="9"/>
      <c r="AK22" s="9"/>
      <c r="AL22" s="9"/>
      <c r="AM22" s="9"/>
      <c r="AN22" s="9"/>
      <c r="AO22" s="2311"/>
      <c r="AP22" s="2312"/>
      <c r="AQ22" s="9"/>
      <c r="AR22" s="9"/>
      <c r="AS22" s="9"/>
      <c r="AT22" s="9"/>
      <c r="AU22" s="9"/>
      <c r="AV22" s="9"/>
      <c r="AW22" s="2311"/>
      <c r="AX22" s="2312"/>
      <c r="AY22" s="9"/>
    </row>
    <row r="23" spans="1:51" s="503" customFormat="1" ht="17.25" x14ac:dyDescent="0.25">
      <c r="A23" s="37" t="s">
        <v>1058</v>
      </c>
      <c r="B23" s="6" t="s">
        <v>1079</v>
      </c>
      <c r="C23" s="5" t="s">
        <v>1046</v>
      </c>
      <c r="D23" s="709">
        <v>0</v>
      </c>
      <c r="E23" s="593">
        <v>0</v>
      </c>
      <c r="F23" s="593">
        <v>1</v>
      </c>
      <c r="G23" s="593">
        <v>3</v>
      </c>
      <c r="H23" s="2110">
        <v>1</v>
      </c>
      <c r="I23" s="1026"/>
      <c r="J23" s="1026"/>
      <c r="K23" s="1026"/>
      <c r="L23" s="9"/>
      <c r="M23" s="9"/>
      <c r="N23" s="9"/>
      <c r="O23" s="9"/>
      <c r="P23" s="9"/>
      <c r="Q23" s="9"/>
      <c r="R23" s="9"/>
      <c r="S23" s="9"/>
      <c r="T23" s="9"/>
      <c r="U23" s="9"/>
      <c r="V23" s="9"/>
      <c r="W23" s="9"/>
      <c r="X23" s="9"/>
      <c r="Y23" s="2311"/>
      <c r="Z23" s="2312"/>
      <c r="AA23" s="9"/>
      <c r="AB23" s="9"/>
      <c r="AC23" s="9"/>
      <c r="AD23" s="9"/>
      <c r="AE23" s="9"/>
      <c r="AF23" s="9"/>
      <c r="AG23" s="2311"/>
      <c r="AH23" s="2312"/>
      <c r="AI23" s="9"/>
      <c r="AJ23" s="9"/>
      <c r="AK23" s="9"/>
      <c r="AL23" s="9"/>
      <c r="AM23" s="9"/>
      <c r="AN23" s="9"/>
      <c r="AO23" s="2311"/>
      <c r="AP23" s="2312"/>
      <c r="AQ23" s="9"/>
      <c r="AR23" s="9"/>
      <c r="AS23" s="9"/>
      <c r="AT23" s="9"/>
      <c r="AU23" s="9"/>
      <c r="AV23" s="9"/>
      <c r="AW23" s="2311"/>
      <c r="AX23" s="2312"/>
      <c r="AY23" s="9"/>
    </row>
    <row r="24" spans="1:51" s="503" customFormat="1" ht="17.25" x14ac:dyDescent="0.25">
      <c r="A24" s="37" t="s">
        <v>1058</v>
      </c>
      <c r="B24" s="6" t="s">
        <v>1080</v>
      </c>
      <c r="C24" s="5" t="s">
        <v>1046</v>
      </c>
      <c r="D24" s="709">
        <v>0</v>
      </c>
      <c r="E24" s="593">
        <v>1</v>
      </c>
      <c r="F24" s="593">
        <v>0</v>
      </c>
      <c r="G24" s="593">
        <v>0</v>
      </c>
      <c r="H24" s="2110">
        <v>3</v>
      </c>
      <c r="I24" s="1026"/>
      <c r="J24" s="1026"/>
      <c r="K24" s="1026"/>
      <c r="L24" s="9"/>
      <c r="M24" s="9"/>
      <c r="N24" s="9"/>
      <c r="O24" s="9"/>
      <c r="P24" s="9"/>
      <c r="Q24" s="9"/>
      <c r="R24" s="9"/>
      <c r="S24" s="9"/>
      <c r="T24" s="9"/>
      <c r="U24" s="9"/>
      <c r="V24" s="9"/>
      <c r="W24" s="9"/>
      <c r="X24" s="9"/>
      <c r="Y24" s="2311"/>
      <c r="Z24" s="2312"/>
      <c r="AA24" s="9"/>
      <c r="AB24" s="9"/>
      <c r="AC24" s="9"/>
      <c r="AD24" s="9"/>
      <c r="AE24" s="9"/>
      <c r="AF24" s="9"/>
      <c r="AG24" s="2311"/>
      <c r="AH24" s="2312"/>
      <c r="AI24" s="9"/>
      <c r="AJ24" s="9"/>
      <c r="AK24" s="9"/>
      <c r="AL24" s="9"/>
      <c r="AM24" s="9"/>
      <c r="AN24" s="9"/>
      <c r="AO24" s="2311"/>
      <c r="AP24" s="2312"/>
      <c r="AQ24" s="9"/>
      <c r="AR24" s="9"/>
      <c r="AS24" s="9"/>
      <c r="AT24" s="9"/>
      <c r="AU24" s="9"/>
      <c r="AV24" s="9"/>
      <c r="AW24" s="2311"/>
      <c r="AX24" s="2312"/>
      <c r="AY24" s="9"/>
    </row>
    <row r="25" spans="1:51" s="503" customFormat="1" ht="17.25" x14ac:dyDescent="0.25">
      <c r="A25" s="37" t="s">
        <v>1058</v>
      </c>
      <c r="B25" s="6" t="s">
        <v>1081</v>
      </c>
      <c r="C25" s="5" t="s">
        <v>1046</v>
      </c>
      <c r="D25" s="709">
        <v>0</v>
      </c>
      <c r="E25" s="593">
        <v>0</v>
      </c>
      <c r="F25" s="593">
        <v>1</v>
      </c>
      <c r="G25" s="593">
        <v>0</v>
      </c>
      <c r="H25" s="2110">
        <v>0</v>
      </c>
      <c r="I25" s="1026"/>
      <c r="J25" s="1026"/>
      <c r="K25" s="1026"/>
      <c r="L25" s="9"/>
      <c r="M25" s="9"/>
      <c r="N25" s="9"/>
      <c r="O25" s="9"/>
      <c r="P25" s="9"/>
      <c r="Q25" s="9"/>
      <c r="R25" s="9"/>
      <c r="S25" s="9"/>
      <c r="T25" s="9"/>
      <c r="U25" s="9"/>
      <c r="V25" s="9"/>
      <c r="W25" s="9"/>
      <c r="X25" s="9"/>
      <c r="Y25" s="2311"/>
      <c r="Z25" s="2312"/>
      <c r="AA25" s="9"/>
      <c r="AB25" s="9"/>
      <c r="AC25" s="9"/>
      <c r="AD25" s="9"/>
      <c r="AE25" s="9"/>
      <c r="AF25" s="9"/>
      <c r="AG25" s="2311"/>
      <c r="AH25" s="2312"/>
      <c r="AI25" s="9"/>
      <c r="AJ25" s="9"/>
      <c r="AK25" s="9"/>
      <c r="AL25" s="9"/>
      <c r="AM25" s="9"/>
      <c r="AN25" s="9"/>
      <c r="AO25" s="2311"/>
      <c r="AP25" s="2312"/>
      <c r="AQ25" s="9"/>
      <c r="AR25" s="9"/>
      <c r="AS25" s="9"/>
      <c r="AT25" s="9"/>
      <c r="AU25" s="9"/>
      <c r="AV25" s="9"/>
      <c r="AW25" s="2311"/>
      <c r="AX25" s="2312"/>
      <c r="AY25" s="9"/>
    </row>
    <row r="26" spans="1:51" s="503" customFormat="1" ht="17.25" x14ac:dyDescent="0.25">
      <c r="A26" s="37" t="s">
        <v>1058</v>
      </c>
      <c r="B26" s="6" t="s">
        <v>1082</v>
      </c>
      <c r="C26" s="5" t="s">
        <v>1046</v>
      </c>
      <c r="D26" s="709">
        <v>0</v>
      </c>
      <c r="E26" s="593">
        <v>0</v>
      </c>
      <c r="F26" s="593">
        <v>2</v>
      </c>
      <c r="G26" s="593">
        <v>0</v>
      </c>
      <c r="H26" s="2110">
        <v>1</v>
      </c>
      <c r="I26" s="1026"/>
      <c r="J26" s="1026"/>
      <c r="K26" s="1026"/>
      <c r="L26" s="9"/>
      <c r="M26" s="9"/>
      <c r="N26" s="9"/>
      <c r="O26" s="9"/>
      <c r="P26" s="9"/>
      <c r="Q26" s="9"/>
      <c r="R26" s="9"/>
      <c r="S26" s="9"/>
      <c r="T26" s="9"/>
      <c r="U26" s="9"/>
      <c r="V26" s="9"/>
      <c r="W26" s="9"/>
      <c r="X26" s="9"/>
      <c r="Y26" s="2311"/>
      <c r="Z26" s="2312"/>
      <c r="AA26" s="9"/>
      <c r="AB26" s="9"/>
      <c r="AC26" s="9"/>
      <c r="AD26" s="9"/>
      <c r="AE26" s="9"/>
      <c r="AF26" s="9"/>
      <c r="AG26" s="2311"/>
      <c r="AH26" s="2312"/>
      <c r="AI26" s="9"/>
      <c r="AJ26" s="9"/>
      <c r="AK26" s="9"/>
      <c r="AL26" s="9"/>
      <c r="AM26" s="9"/>
      <c r="AN26" s="9"/>
      <c r="AO26" s="2311"/>
      <c r="AP26" s="2312"/>
      <c r="AQ26" s="9"/>
      <c r="AR26" s="9"/>
      <c r="AS26" s="9"/>
      <c r="AT26" s="9"/>
      <c r="AU26" s="9"/>
      <c r="AV26" s="9"/>
      <c r="AW26" s="2311"/>
      <c r="AX26" s="2312"/>
      <c r="AY26" s="9"/>
    </row>
    <row r="27" spans="1:51" s="503" customFormat="1" ht="18" thickBot="1" x14ac:dyDescent="0.3">
      <c r="A27" s="38" t="s">
        <v>1058</v>
      </c>
      <c r="B27" s="40" t="s">
        <v>1083</v>
      </c>
      <c r="C27" s="14" t="s">
        <v>1046</v>
      </c>
      <c r="D27" s="740">
        <v>0</v>
      </c>
      <c r="E27" s="1805">
        <v>0</v>
      </c>
      <c r="F27" s="1805">
        <v>1</v>
      </c>
      <c r="G27" s="1805">
        <v>0</v>
      </c>
      <c r="H27" s="2111">
        <v>1</v>
      </c>
      <c r="I27" s="1026"/>
      <c r="J27" s="1026"/>
      <c r="K27" s="1026"/>
      <c r="L27" s="9"/>
      <c r="M27" s="9"/>
      <c r="N27" s="9"/>
      <c r="O27" s="9"/>
      <c r="P27" s="9"/>
      <c r="Q27" s="9"/>
      <c r="R27" s="9"/>
      <c r="S27" s="9"/>
      <c r="T27" s="9"/>
      <c r="U27" s="9"/>
      <c r="V27" s="9"/>
      <c r="W27" s="9"/>
      <c r="X27" s="9"/>
      <c r="Y27" s="2311"/>
      <c r="Z27" s="2312"/>
      <c r="AA27" s="9"/>
      <c r="AB27" s="9"/>
      <c r="AC27" s="9"/>
      <c r="AD27" s="9"/>
      <c r="AE27" s="9"/>
      <c r="AF27" s="9"/>
      <c r="AG27" s="2311"/>
      <c r="AH27" s="2312"/>
      <c r="AI27" s="9"/>
      <c r="AJ27" s="9"/>
      <c r="AK27" s="9"/>
      <c r="AL27" s="9"/>
      <c r="AM27" s="9"/>
      <c r="AN27" s="9"/>
      <c r="AO27" s="2311"/>
      <c r="AP27" s="2312"/>
      <c r="AQ27" s="9"/>
      <c r="AR27" s="9"/>
      <c r="AS27" s="9"/>
      <c r="AT27" s="9"/>
      <c r="AU27" s="9"/>
      <c r="AV27" s="9"/>
      <c r="AW27" s="2311"/>
      <c r="AX27" s="2312"/>
      <c r="AY27" s="9"/>
    </row>
    <row r="28" spans="1:51" s="503" customFormat="1" ht="18" thickTop="1" x14ac:dyDescent="0.25">
      <c r="B28" s="6"/>
      <c r="C28" s="6"/>
      <c r="D28" s="5"/>
      <c r="E28" s="1026"/>
      <c r="F28" s="1026"/>
      <c r="G28" s="1026"/>
      <c r="H28" s="1026"/>
      <c r="I28" s="1026"/>
      <c r="J28" s="1026"/>
      <c r="K28" s="1026"/>
      <c r="L28" s="1026"/>
      <c r="M28" s="9"/>
      <c r="N28" s="86"/>
      <c r="O28" s="9"/>
      <c r="P28" s="9"/>
      <c r="Q28" s="9"/>
      <c r="R28" s="9"/>
      <c r="S28" s="9"/>
      <c r="T28" s="9"/>
      <c r="U28" s="9"/>
      <c r="V28" s="9"/>
      <c r="W28" s="9"/>
      <c r="X28" s="9"/>
      <c r="Y28" s="9"/>
      <c r="Z28" s="2311"/>
      <c r="AA28" s="2312"/>
      <c r="AB28" s="9"/>
      <c r="AC28" s="9"/>
      <c r="AD28" s="9"/>
      <c r="AE28" s="9"/>
      <c r="AF28" s="9"/>
      <c r="AG28" s="9"/>
      <c r="AH28" s="2311"/>
      <c r="AI28" s="2312"/>
      <c r="AJ28" s="9"/>
      <c r="AK28" s="9"/>
      <c r="AL28" s="9"/>
      <c r="AM28" s="9"/>
      <c r="AN28" s="9"/>
      <c r="AO28" s="9"/>
      <c r="AP28" s="2311"/>
      <c r="AQ28" s="2312"/>
      <c r="AR28" s="9"/>
      <c r="AS28" s="9"/>
      <c r="AT28" s="9"/>
      <c r="AU28" s="9"/>
      <c r="AV28" s="9"/>
      <c r="AW28" s="9"/>
      <c r="AX28" s="2311"/>
      <c r="AY28" s="2312"/>
    </row>
    <row r="29" spans="1:51" s="503" customFormat="1" ht="18" thickBot="1" x14ac:dyDescent="0.3">
      <c r="A29" s="40"/>
      <c r="B29" s="40"/>
      <c r="C29" s="14"/>
      <c r="D29" s="1027"/>
      <c r="E29" s="1027"/>
      <c r="F29" s="1027"/>
      <c r="G29" s="1027"/>
      <c r="H29" s="1027"/>
      <c r="I29" s="1027"/>
      <c r="J29" s="1027"/>
      <c r="K29" s="1027"/>
      <c r="L29" s="9"/>
      <c r="M29" s="9"/>
      <c r="N29" s="9"/>
      <c r="O29" s="9"/>
      <c r="P29" s="9"/>
      <c r="Q29" s="9"/>
      <c r="R29" s="9"/>
      <c r="S29" s="9"/>
      <c r="T29" s="9"/>
      <c r="U29" s="9"/>
      <c r="V29" s="9"/>
      <c r="W29" s="9"/>
      <c r="X29" s="9"/>
      <c r="Y29" s="2311"/>
      <c r="Z29" s="2312"/>
      <c r="AA29" s="9"/>
      <c r="AB29" s="9"/>
      <c r="AC29" s="9"/>
      <c r="AD29" s="9"/>
      <c r="AE29" s="9"/>
      <c r="AF29" s="9"/>
      <c r="AG29" s="2311"/>
      <c r="AH29" s="2312"/>
      <c r="AI29" s="9"/>
      <c r="AJ29" s="9"/>
      <c r="AK29" s="9"/>
      <c r="AL29" s="9"/>
      <c r="AM29" s="9"/>
      <c r="AN29" s="9"/>
      <c r="AO29" s="2311"/>
      <c r="AP29" s="2312"/>
      <c r="AQ29" s="9"/>
      <c r="AR29" s="9"/>
      <c r="AS29" s="9"/>
      <c r="AT29" s="9"/>
      <c r="AU29" s="9"/>
      <c r="AV29" s="9"/>
      <c r="AW29" s="2311"/>
      <c r="AX29" s="2312"/>
      <c r="AY29" s="9"/>
    </row>
    <row r="30" spans="1:51" s="503" customFormat="1" ht="30" customHeight="1" thickTop="1" x14ac:dyDescent="0.25">
      <c r="A30" s="2445" t="s">
        <v>445</v>
      </c>
      <c r="B30" s="2444"/>
      <c r="C30" s="2444"/>
      <c r="D30" s="2542">
        <v>2023</v>
      </c>
      <c r="E30" s="2543"/>
      <c r="F30" s="2543"/>
      <c r="G30" s="2543"/>
      <c r="H30" s="2543"/>
      <c r="I30" s="2543"/>
      <c r="J30" s="2543"/>
      <c r="K30" s="2547"/>
      <c r="L30" s="2542">
        <v>2022</v>
      </c>
      <c r="M30" s="2543"/>
      <c r="N30" s="2543"/>
      <c r="O30" s="2543"/>
      <c r="P30" s="2543"/>
      <c r="Q30" s="2543"/>
      <c r="R30" s="2543"/>
      <c r="S30" s="2547"/>
      <c r="T30" s="2520">
        <v>2021</v>
      </c>
      <c r="U30" s="2545"/>
      <c r="V30" s="2545"/>
      <c r="W30" s="2545"/>
      <c r="X30" s="2545"/>
      <c r="Y30" s="2545"/>
      <c r="Z30" s="2545"/>
      <c r="AA30" s="2548"/>
      <c r="AB30" s="2520">
        <v>2020</v>
      </c>
      <c r="AC30" s="2545"/>
      <c r="AD30" s="2545"/>
      <c r="AE30" s="2545"/>
      <c r="AF30" s="2545"/>
      <c r="AG30" s="2545"/>
      <c r="AH30" s="2545"/>
      <c r="AI30" s="2548"/>
      <c r="AJ30" s="2520">
        <v>2019</v>
      </c>
      <c r="AK30" s="2545"/>
      <c r="AL30" s="2545"/>
      <c r="AM30" s="2545"/>
      <c r="AN30" s="2545"/>
      <c r="AO30" s="2545"/>
      <c r="AP30" s="2545"/>
      <c r="AQ30" s="2548"/>
      <c r="AR30" s="2520">
        <v>2018</v>
      </c>
      <c r="AS30" s="2545"/>
      <c r="AT30" s="2545"/>
      <c r="AU30" s="2545"/>
      <c r="AV30" s="2545"/>
      <c r="AW30" s="2545"/>
      <c r="AX30" s="2545"/>
      <c r="AY30" s="2546"/>
    </row>
    <row r="31" spans="1:51" s="503" customFormat="1" ht="39.950000000000003" customHeight="1" x14ac:dyDescent="0.25">
      <c r="A31" s="69" t="s">
        <v>446</v>
      </c>
      <c r="B31" s="283" t="s">
        <v>447</v>
      </c>
      <c r="C31" s="283" t="s">
        <v>448</v>
      </c>
      <c r="D31" s="424" t="s">
        <v>449</v>
      </c>
      <c r="E31" s="425" t="s">
        <v>450</v>
      </c>
      <c r="F31" s="425" t="s">
        <v>451</v>
      </c>
      <c r="G31" s="425" t="s">
        <v>452</v>
      </c>
      <c r="H31" s="626" t="s">
        <v>508</v>
      </c>
      <c r="I31" s="224" t="s">
        <v>411</v>
      </c>
      <c r="J31" s="225" t="s">
        <v>412</v>
      </c>
      <c r="K31" s="486" t="s">
        <v>413</v>
      </c>
      <c r="L31" s="424" t="s">
        <v>449</v>
      </c>
      <c r="M31" s="425" t="s">
        <v>450</v>
      </c>
      <c r="N31" s="425" t="s">
        <v>451</v>
      </c>
      <c r="O31" s="425" t="s">
        <v>452</v>
      </c>
      <c r="P31" s="626" t="s">
        <v>508</v>
      </c>
      <c r="Q31" s="224" t="s">
        <v>411</v>
      </c>
      <c r="R31" s="225" t="s">
        <v>412</v>
      </c>
      <c r="S31" s="486" t="s">
        <v>413</v>
      </c>
      <c r="T31" s="221" t="s">
        <v>449</v>
      </c>
      <c r="U31" s="222" t="s">
        <v>450</v>
      </c>
      <c r="V31" s="222" t="s">
        <v>451</v>
      </c>
      <c r="W31" s="222" t="s">
        <v>452</v>
      </c>
      <c r="X31" s="277" t="s">
        <v>508</v>
      </c>
      <c r="Y31" s="224" t="s">
        <v>411</v>
      </c>
      <c r="Z31" s="225" t="s">
        <v>412</v>
      </c>
      <c r="AA31" s="486" t="s">
        <v>413</v>
      </c>
      <c r="AB31" s="221" t="s">
        <v>449</v>
      </c>
      <c r="AC31" s="222" t="s">
        <v>450</v>
      </c>
      <c r="AD31" s="222" t="s">
        <v>451</v>
      </c>
      <c r="AE31" s="222" t="s">
        <v>452</v>
      </c>
      <c r="AF31" s="277" t="s">
        <v>508</v>
      </c>
      <c r="AG31" s="224" t="s">
        <v>411</v>
      </c>
      <c r="AH31" s="225" t="s">
        <v>412</v>
      </c>
      <c r="AI31" s="486" t="s">
        <v>413</v>
      </c>
      <c r="AJ31" s="221" t="s">
        <v>449</v>
      </c>
      <c r="AK31" s="222" t="s">
        <v>450</v>
      </c>
      <c r="AL31" s="222" t="s">
        <v>451</v>
      </c>
      <c r="AM31" s="222" t="s">
        <v>452</v>
      </c>
      <c r="AN31" s="277" t="s">
        <v>508</v>
      </c>
      <c r="AO31" s="224" t="s">
        <v>411</v>
      </c>
      <c r="AP31" s="225" t="s">
        <v>412</v>
      </c>
      <c r="AQ31" s="486" t="s">
        <v>413</v>
      </c>
      <c r="AR31" s="221" t="s">
        <v>449</v>
      </c>
      <c r="AS31" s="222" t="s">
        <v>450</v>
      </c>
      <c r="AT31" s="222" t="s">
        <v>451</v>
      </c>
      <c r="AU31" s="222" t="s">
        <v>452</v>
      </c>
      <c r="AV31" s="277" t="s">
        <v>508</v>
      </c>
      <c r="AW31" s="224" t="s">
        <v>411</v>
      </c>
      <c r="AX31" s="225" t="s">
        <v>412</v>
      </c>
      <c r="AY31" s="226" t="s">
        <v>413</v>
      </c>
    </row>
    <row r="32" spans="1:51" s="503" customFormat="1" ht="27" customHeight="1" x14ac:dyDescent="0.25">
      <c r="A32" s="2464" t="s">
        <v>91</v>
      </c>
      <c r="B32" s="2465"/>
      <c r="C32" s="2465"/>
      <c r="D32" s="543"/>
      <c r="E32" s="544"/>
      <c r="F32" s="544"/>
      <c r="G32" s="544"/>
      <c r="H32" s="679"/>
      <c r="I32" s="552"/>
      <c r="J32" s="545"/>
      <c r="K32" s="515"/>
      <c r="L32" s="474"/>
      <c r="M32" s="475"/>
      <c r="N32" s="475"/>
      <c r="O32" s="475"/>
      <c r="P32" s="517"/>
      <c r="Q32" s="728"/>
      <c r="R32" s="476"/>
      <c r="S32" s="479"/>
      <c r="T32" s="474"/>
      <c r="U32" s="475"/>
      <c r="V32" s="475"/>
      <c r="W32" s="475"/>
      <c r="X32" s="517"/>
      <c r="Y32" s="477"/>
      <c r="Z32" s="729"/>
      <c r="AA32" s="479"/>
      <c r="AB32" s="474"/>
      <c r="AC32" s="475"/>
      <c r="AD32" s="475"/>
      <c r="AE32" s="475"/>
      <c r="AF32" s="517"/>
      <c r="AG32" s="477"/>
      <c r="AH32" s="729"/>
      <c r="AI32" s="479"/>
      <c r="AJ32" s="474"/>
      <c r="AK32" s="475"/>
      <c r="AL32" s="475"/>
      <c r="AM32" s="475"/>
      <c r="AN32" s="517"/>
      <c r="AO32" s="477"/>
      <c r="AP32" s="729"/>
      <c r="AQ32" s="479"/>
      <c r="AR32" s="474"/>
      <c r="AS32" s="475"/>
      <c r="AT32" s="475"/>
      <c r="AU32" s="475"/>
      <c r="AV32" s="517"/>
      <c r="AW32" s="477"/>
      <c r="AX32" s="729"/>
      <c r="AY32" s="481"/>
    </row>
    <row r="33" spans="1:51" s="5" customFormat="1" ht="24" customHeight="1" x14ac:dyDescent="0.25">
      <c r="A33" s="2463" t="s">
        <v>294</v>
      </c>
      <c r="B33" s="2472"/>
      <c r="C33" s="2472"/>
      <c r="D33" s="726"/>
      <c r="E33" s="718"/>
      <c r="F33" s="718"/>
      <c r="G33" s="718"/>
      <c r="H33" s="719"/>
      <c r="I33" s="722"/>
      <c r="J33" s="723"/>
      <c r="K33" s="2309"/>
      <c r="L33" s="131"/>
      <c r="M33" s="132"/>
      <c r="N33" s="132"/>
      <c r="O33" s="132"/>
      <c r="P33" s="278"/>
      <c r="Q33" s="288"/>
      <c r="R33" s="133"/>
      <c r="S33" s="166"/>
      <c r="T33" s="131"/>
      <c r="U33" s="132"/>
      <c r="V33" s="132"/>
      <c r="W33" s="132"/>
      <c r="X33" s="278"/>
      <c r="Y33" s="173"/>
      <c r="Z33" s="300"/>
      <c r="AA33" s="166"/>
      <c r="AB33" s="131"/>
      <c r="AC33" s="132"/>
      <c r="AD33" s="132"/>
      <c r="AE33" s="132"/>
      <c r="AF33" s="278"/>
      <c r="AG33" s="173"/>
      <c r="AH33" s="300"/>
      <c r="AI33" s="166"/>
      <c r="AJ33" s="131"/>
      <c r="AK33" s="132"/>
      <c r="AL33" s="132"/>
      <c r="AM33" s="132"/>
      <c r="AN33" s="278"/>
      <c r="AO33" s="173"/>
      <c r="AP33" s="300"/>
      <c r="AQ33" s="166"/>
      <c r="AR33" s="131"/>
      <c r="AS33" s="132"/>
      <c r="AT33" s="132"/>
      <c r="AU33" s="132"/>
      <c r="AV33" s="278"/>
      <c r="AW33" s="173"/>
      <c r="AX33" s="300"/>
      <c r="AY33" s="62"/>
    </row>
    <row r="34" spans="1:51" s="5" customFormat="1" ht="16.5" thickBot="1" x14ac:dyDescent="0.3">
      <c r="A34" s="39" t="s">
        <v>293</v>
      </c>
      <c r="B34" s="40" t="s">
        <v>1084</v>
      </c>
      <c r="C34" s="14" t="s">
        <v>1085</v>
      </c>
      <c r="D34" s="740">
        <v>0</v>
      </c>
      <c r="E34" s="1784">
        <v>27440</v>
      </c>
      <c r="F34" s="1805">
        <v>0</v>
      </c>
      <c r="G34" s="1805">
        <v>0</v>
      </c>
      <c r="H34" s="1805">
        <v>0</v>
      </c>
      <c r="I34" s="1844">
        <v>27440</v>
      </c>
      <c r="J34" s="917"/>
      <c r="K34" s="1241">
        <v>27440</v>
      </c>
      <c r="L34" s="155">
        <v>0</v>
      </c>
      <c r="M34" s="156">
        <v>26968.550000000003</v>
      </c>
      <c r="N34" s="156">
        <v>0</v>
      </c>
      <c r="O34" s="156">
        <v>0</v>
      </c>
      <c r="P34" s="279">
        <v>0</v>
      </c>
      <c r="Q34" s="290">
        <v>26968.550000000003</v>
      </c>
      <c r="R34" s="291"/>
      <c r="S34" s="1242">
        <v>26968.55</v>
      </c>
      <c r="T34" s="155">
        <v>0</v>
      </c>
      <c r="U34" s="156">
        <v>26921</v>
      </c>
      <c r="V34" s="156">
        <v>0</v>
      </c>
      <c r="W34" s="156">
        <v>0</v>
      </c>
      <c r="X34" s="279">
        <v>0</v>
      </c>
      <c r="Y34" s="252">
        <v>26921</v>
      </c>
      <c r="Z34" s="253">
        <v>0</v>
      </c>
      <c r="AA34" s="251">
        <v>26921</v>
      </c>
      <c r="AB34" s="155">
        <v>0</v>
      </c>
      <c r="AC34" s="156">
        <v>26921</v>
      </c>
      <c r="AD34" s="156">
        <v>0</v>
      </c>
      <c r="AE34" s="156">
        <v>0</v>
      </c>
      <c r="AF34" s="279">
        <v>0</v>
      </c>
      <c r="AG34" s="252">
        <v>26921</v>
      </c>
      <c r="AH34" s="253">
        <v>0</v>
      </c>
      <c r="AI34" s="251">
        <v>26921</v>
      </c>
      <c r="AJ34" s="155">
        <v>0</v>
      </c>
      <c r="AK34" s="156">
        <v>26921</v>
      </c>
      <c r="AL34" s="156">
        <v>0</v>
      </c>
      <c r="AM34" s="156">
        <v>0</v>
      </c>
      <c r="AN34" s="279">
        <v>0</v>
      </c>
      <c r="AO34" s="252">
        <v>26921</v>
      </c>
      <c r="AP34" s="253">
        <v>0</v>
      </c>
      <c r="AQ34" s="251">
        <v>26921</v>
      </c>
      <c r="AR34" s="155">
        <v>0</v>
      </c>
      <c r="AS34" s="156">
        <v>26921</v>
      </c>
      <c r="AT34" s="156">
        <v>0</v>
      </c>
      <c r="AU34" s="156">
        <v>0</v>
      </c>
      <c r="AV34" s="279">
        <v>0</v>
      </c>
      <c r="AW34" s="252">
        <v>26921</v>
      </c>
      <c r="AX34" s="253">
        <v>0</v>
      </c>
      <c r="AY34" s="15">
        <v>26921</v>
      </c>
    </row>
    <row r="35" spans="1:51" ht="16.5" thickTop="1" x14ac:dyDescent="0.25"/>
    <row r="36" spans="1:51" ht="16.5" thickBot="1" x14ac:dyDescent="0.3"/>
    <row r="37" spans="1:51" s="5" customFormat="1" ht="30" customHeight="1" thickTop="1" x14ac:dyDescent="0.25">
      <c r="A37" s="2445" t="s">
        <v>445</v>
      </c>
      <c r="B37" s="2444"/>
      <c r="C37" s="2444"/>
      <c r="D37" s="2476">
        <v>2023</v>
      </c>
      <c r="E37" s="2477"/>
      <c r="F37" s="2477"/>
      <c r="G37" s="2477"/>
      <c r="H37" s="2477"/>
      <c r="I37" s="2541"/>
      <c r="J37" s="2477">
        <v>2022</v>
      </c>
      <c r="K37" s="2477"/>
      <c r="L37" s="2477"/>
      <c r="M37" s="2477"/>
      <c r="N37" s="2478"/>
      <c r="O37" s="9"/>
      <c r="P37" s="2311"/>
      <c r="Q37" s="9"/>
      <c r="R37" s="9"/>
      <c r="S37" s="9"/>
      <c r="T37" s="2311"/>
      <c r="U37" s="2311"/>
      <c r="V37" s="9"/>
    </row>
    <row r="38" spans="1:51" s="5" customFormat="1" ht="39.950000000000003" customHeight="1" x14ac:dyDescent="0.25">
      <c r="A38" s="69" t="s">
        <v>446</v>
      </c>
      <c r="B38" s="283" t="s">
        <v>447</v>
      </c>
      <c r="C38" s="283" t="s">
        <v>448</v>
      </c>
      <c r="D38" s="424" t="s">
        <v>449</v>
      </c>
      <c r="E38" s="425" t="s">
        <v>450</v>
      </c>
      <c r="F38" s="425" t="s">
        <v>451</v>
      </c>
      <c r="G38" s="425" t="s">
        <v>452</v>
      </c>
      <c r="H38" s="626" t="s">
        <v>508</v>
      </c>
      <c r="I38" s="436" t="s">
        <v>411</v>
      </c>
      <c r="J38" s="424" t="s">
        <v>450</v>
      </c>
      <c r="K38" s="425" t="s">
        <v>451</v>
      </c>
      <c r="L38" s="425" t="s">
        <v>452</v>
      </c>
      <c r="M38" s="426" t="s">
        <v>508</v>
      </c>
      <c r="N38" s="2310" t="s">
        <v>411</v>
      </c>
      <c r="O38" s="9"/>
      <c r="P38" s="2311"/>
      <c r="Q38" s="9"/>
      <c r="R38" s="9"/>
      <c r="S38" s="9"/>
      <c r="T38" s="2311"/>
      <c r="U38" s="2311"/>
      <c r="V38" s="9"/>
    </row>
    <row r="39" spans="1:51" s="5" customFormat="1" ht="27" customHeight="1" x14ac:dyDescent="0.25">
      <c r="A39" s="2464" t="s">
        <v>1086</v>
      </c>
      <c r="B39" s="2465"/>
      <c r="C39" s="2465"/>
      <c r="D39" s="543"/>
      <c r="E39" s="544"/>
      <c r="F39" s="544"/>
      <c r="G39" s="544"/>
      <c r="H39" s="679"/>
      <c r="I39" s="772"/>
      <c r="J39" s="474"/>
      <c r="K39" s="475"/>
      <c r="L39" s="475"/>
      <c r="M39" s="476"/>
      <c r="N39" s="773"/>
    </row>
    <row r="40" spans="1:51" s="5" customFormat="1" ht="24" customHeight="1" x14ac:dyDescent="0.25">
      <c r="A40" s="2463" t="s">
        <v>1087</v>
      </c>
      <c r="B40" s="2472"/>
      <c r="C40" s="2472"/>
      <c r="D40" s="546"/>
      <c r="E40" s="547"/>
      <c r="F40" s="547"/>
      <c r="G40" s="547"/>
      <c r="H40" s="680"/>
      <c r="I40" s="774"/>
      <c r="J40" s="131"/>
      <c r="K40" s="132"/>
      <c r="L40" s="132"/>
      <c r="M40" s="133"/>
      <c r="N40" s="2305"/>
    </row>
    <row r="41" spans="1:51" s="5" customFormat="1" x14ac:dyDescent="0.25">
      <c r="A41" s="37"/>
      <c r="B41" s="5" t="s">
        <v>1088</v>
      </c>
      <c r="C41" s="5" t="s">
        <v>543</v>
      </c>
      <c r="D41" s="1949"/>
      <c r="E41" s="882">
        <v>5</v>
      </c>
      <c r="F41" s="882">
        <v>1</v>
      </c>
      <c r="G41" s="882">
        <v>1</v>
      </c>
      <c r="H41" s="939">
        <v>1</v>
      </c>
      <c r="I41" s="955">
        <v>8</v>
      </c>
      <c r="J41" s="149">
        <v>1</v>
      </c>
      <c r="K41" s="150">
        <v>1</v>
      </c>
      <c r="L41" s="150">
        <v>1</v>
      </c>
      <c r="M41" s="151">
        <v>1</v>
      </c>
      <c r="N41" s="2306">
        <v>4</v>
      </c>
    </row>
    <row r="42" spans="1:51" s="5" customFormat="1" x14ac:dyDescent="0.25">
      <c r="A42" s="37"/>
      <c r="B42" s="5" t="s">
        <v>1089</v>
      </c>
      <c r="C42" s="5" t="s">
        <v>1085</v>
      </c>
      <c r="D42" s="1949"/>
      <c r="E42" s="882">
        <v>4289</v>
      </c>
      <c r="F42" s="882">
        <v>25921.4</v>
      </c>
      <c r="G42" s="882">
        <v>8589</v>
      </c>
      <c r="H42" s="939">
        <v>5640</v>
      </c>
      <c r="I42" s="955">
        <v>44439.4</v>
      </c>
      <c r="J42" s="134">
        <v>4443.1100000000006</v>
      </c>
      <c r="K42" s="150">
        <v>25921.4</v>
      </c>
      <c r="L42" s="150">
        <v>8589</v>
      </c>
      <c r="M42" s="151">
        <v>5640</v>
      </c>
      <c r="N42" s="2306">
        <v>44593.51</v>
      </c>
    </row>
    <row r="43" spans="1:51" s="5" customFormat="1" ht="24" customHeight="1" x14ac:dyDescent="0.25">
      <c r="A43" s="2463" t="s">
        <v>1090</v>
      </c>
      <c r="B43" s="2472"/>
      <c r="C43" s="2472"/>
      <c r="D43" s="903"/>
      <c r="E43" s="904"/>
      <c r="F43" s="904"/>
      <c r="G43" s="904"/>
      <c r="H43" s="941"/>
      <c r="I43" s="956"/>
      <c r="J43" s="131"/>
      <c r="K43" s="132"/>
      <c r="L43" s="132"/>
      <c r="M43" s="133"/>
      <c r="N43" s="2305"/>
    </row>
    <row r="44" spans="1:51" s="5" customFormat="1" x14ac:dyDescent="0.25">
      <c r="A44" s="37"/>
      <c r="B44" s="5" t="s">
        <v>1088</v>
      </c>
      <c r="C44" s="5" t="s">
        <v>543</v>
      </c>
      <c r="D44" s="1949"/>
      <c r="E44" s="882">
        <v>10</v>
      </c>
      <c r="F44" s="882">
        <v>0</v>
      </c>
      <c r="G44" s="882">
        <v>0</v>
      </c>
      <c r="H44" s="939">
        <v>0</v>
      </c>
      <c r="I44" s="955">
        <v>10</v>
      </c>
      <c r="J44" s="134">
        <v>2</v>
      </c>
      <c r="K44" s="150">
        <v>0</v>
      </c>
      <c r="L44" s="150">
        <v>0</v>
      </c>
      <c r="M44" s="151">
        <v>0</v>
      </c>
      <c r="N44" s="2306">
        <v>2</v>
      </c>
    </row>
    <row r="45" spans="1:51" s="5" customFormat="1" x14ac:dyDescent="0.25">
      <c r="A45" s="37"/>
      <c r="B45" s="5" t="s">
        <v>1089</v>
      </c>
      <c r="C45" s="5" t="s">
        <v>1085</v>
      </c>
      <c r="D45" s="1949"/>
      <c r="E45" s="882">
        <v>9166</v>
      </c>
      <c r="F45" s="882">
        <v>0</v>
      </c>
      <c r="G45" s="882">
        <v>0</v>
      </c>
      <c r="H45" s="939">
        <v>0</v>
      </c>
      <c r="I45" s="955">
        <v>9166</v>
      </c>
      <c r="J45" s="134">
        <v>62.12</v>
      </c>
      <c r="K45" s="150">
        <v>0</v>
      </c>
      <c r="L45" s="150">
        <v>0</v>
      </c>
      <c r="M45" s="151">
        <v>0</v>
      </c>
      <c r="N45" s="2306">
        <v>62</v>
      </c>
    </row>
    <row r="46" spans="1:51" s="5" customFormat="1" ht="24" customHeight="1" x14ac:dyDescent="0.25">
      <c r="A46" s="2463" t="s">
        <v>1091</v>
      </c>
      <c r="B46" s="2472"/>
      <c r="C46" s="2472"/>
      <c r="D46" s="903"/>
      <c r="E46" s="904"/>
      <c r="F46" s="904"/>
      <c r="G46" s="904"/>
      <c r="H46" s="941"/>
      <c r="I46" s="956"/>
      <c r="J46" s="131"/>
      <c r="K46" s="132"/>
      <c r="L46" s="132"/>
      <c r="M46" s="133"/>
      <c r="N46" s="2305"/>
    </row>
    <row r="47" spans="1:51" s="5" customFormat="1" x14ac:dyDescent="0.25">
      <c r="A47" s="37"/>
      <c r="B47" s="5" t="s">
        <v>1088</v>
      </c>
      <c r="C47" s="5" t="s">
        <v>543</v>
      </c>
      <c r="D47" s="1949"/>
      <c r="E47" s="882">
        <v>2</v>
      </c>
      <c r="F47" s="882">
        <v>2</v>
      </c>
      <c r="G47" s="882">
        <v>0</v>
      </c>
      <c r="H47" s="939">
        <v>2</v>
      </c>
      <c r="I47" s="955">
        <v>6</v>
      </c>
      <c r="J47" s="149">
        <v>2</v>
      </c>
      <c r="K47" s="150">
        <v>2</v>
      </c>
      <c r="L47" s="150">
        <v>0</v>
      </c>
      <c r="M47" s="151">
        <v>2</v>
      </c>
      <c r="N47" s="2306">
        <v>3</v>
      </c>
    </row>
    <row r="48" spans="1:51" s="5" customFormat="1" x14ac:dyDescent="0.25">
      <c r="A48" s="37"/>
      <c r="B48" s="5" t="s">
        <v>1089</v>
      </c>
      <c r="C48" s="5" t="s">
        <v>1085</v>
      </c>
      <c r="D48" s="1949"/>
      <c r="E48" s="882">
        <v>1830</v>
      </c>
      <c r="F48" s="882">
        <v>87</v>
      </c>
      <c r="G48" s="882">
        <v>0</v>
      </c>
      <c r="H48" s="939">
        <v>2207</v>
      </c>
      <c r="I48" s="955">
        <v>4124</v>
      </c>
      <c r="J48" s="134">
        <v>1830.1000000000001</v>
      </c>
      <c r="K48" s="150">
        <v>87.300000000000011</v>
      </c>
      <c r="L48" s="150">
        <v>0</v>
      </c>
      <c r="M48" s="151">
        <v>2206.79</v>
      </c>
      <c r="N48" s="2306">
        <v>4124.1900000000005</v>
      </c>
    </row>
    <row r="49" spans="1:14" s="5" customFormat="1" ht="24" customHeight="1" x14ac:dyDescent="0.25">
      <c r="A49" s="2463" t="s">
        <v>1092</v>
      </c>
      <c r="B49" s="2472"/>
      <c r="C49" s="2472"/>
      <c r="D49" s="903"/>
      <c r="E49" s="904"/>
      <c r="F49" s="904"/>
      <c r="G49" s="904"/>
      <c r="H49" s="941"/>
      <c r="I49" s="956"/>
      <c r="J49" s="131"/>
      <c r="K49" s="132"/>
      <c r="L49" s="132"/>
      <c r="M49" s="133"/>
      <c r="N49" s="2305"/>
    </row>
    <row r="50" spans="1:14" s="5" customFormat="1" x14ac:dyDescent="0.25">
      <c r="A50" s="37"/>
      <c r="B50" s="5" t="s">
        <v>1088</v>
      </c>
      <c r="C50" s="5" t="s">
        <v>543</v>
      </c>
      <c r="D50" s="1949"/>
      <c r="E50" s="882">
        <v>8</v>
      </c>
      <c r="F50" s="882">
        <v>0</v>
      </c>
      <c r="G50" s="882">
        <v>0</v>
      </c>
      <c r="H50" s="939">
        <v>0</v>
      </c>
      <c r="I50" s="955">
        <v>8</v>
      </c>
      <c r="J50" s="149">
        <v>7</v>
      </c>
      <c r="K50" s="150">
        <v>0</v>
      </c>
      <c r="L50" s="150">
        <v>0</v>
      </c>
      <c r="M50" s="151">
        <v>0</v>
      </c>
      <c r="N50" s="2306">
        <v>7</v>
      </c>
    </row>
    <row r="51" spans="1:14" s="5" customFormat="1" ht="16.5" thickBot="1" x14ac:dyDescent="0.3">
      <c r="A51" s="38"/>
      <c r="B51" s="14" t="s">
        <v>1089</v>
      </c>
      <c r="C51" s="14" t="s">
        <v>1085</v>
      </c>
      <c r="D51" s="1950"/>
      <c r="E51" s="1784">
        <v>27440</v>
      </c>
      <c r="F51" s="1784">
        <v>0</v>
      </c>
      <c r="G51" s="1784">
        <v>0</v>
      </c>
      <c r="H51" s="883">
        <v>0</v>
      </c>
      <c r="I51" s="957">
        <v>27440</v>
      </c>
      <c r="J51" s="759">
        <v>8152.8600000000006</v>
      </c>
      <c r="K51" s="285">
        <v>0</v>
      </c>
      <c r="L51" s="285">
        <v>0</v>
      </c>
      <c r="M51" s="742">
        <v>0</v>
      </c>
      <c r="N51" s="2307">
        <v>8153</v>
      </c>
    </row>
    <row r="52" spans="1:14" ht="16.5" thickTop="1" x14ac:dyDescent="0.25"/>
    <row r="54" spans="1:14" x14ac:dyDescent="0.25">
      <c r="E54" s="1503"/>
    </row>
  </sheetData>
  <sheetProtection algorithmName="SHA-512" hashValue="usYbMesbKhuVslqV7V5upsvyPuq0PT780YCwiRriCK1g1gGVS4VqhY/i8qhKWVu+e8OhiXWbuEvcMyGgYt4CQA==" saltValue="j60IXb4I13URSfmkf1VBRQ==" spinCount="100000" sheet="1" objects="1" scenarios="1" sort="0" autoFilter="0" pivotTables="0"/>
  <mergeCells count="85">
    <mergeCell ref="J12:L12"/>
    <mergeCell ref="J13:L13"/>
    <mergeCell ref="J14:L14"/>
    <mergeCell ref="J15:L15"/>
    <mergeCell ref="R15:T15"/>
    <mergeCell ref="R16:T16"/>
    <mergeCell ref="H10:I10"/>
    <mergeCell ref="H11:I11"/>
    <mergeCell ref="H12:I12"/>
    <mergeCell ref="H13:I13"/>
    <mergeCell ref="H14:I14"/>
    <mergeCell ref="J16:L16"/>
    <mergeCell ref="M10:O10"/>
    <mergeCell ref="M11:O11"/>
    <mergeCell ref="M12:O12"/>
    <mergeCell ref="M13:O13"/>
    <mergeCell ref="M14:O14"/>
    <mergeCell ref="M15:O15"/>
    <mergeCell ref="M16:O16"/>
    <mergeCell ref="J10:L10"/>
    <mergeCell ref="R10:T10"/>
    <mergeCell ref="R11:T11"/>
    <mergeCell ref="R12:T12"/>
    <mergeCell ref="R13:T13"/>
    <mergeCell ref="R14:T14"/>
    <mergeCell ref="W15:X15"/>
    <mergeCell ref="W16:X16"/>
    <mergeCell ref="U10:V10"/>
    <mergeCell ref="U11:V11"/>
    <mergeCell ref="U12:V12"/>
    <mergeCell ref="U13:V13"/>
    <mergeCell ref="U14:V14"/>
    <mergeCell ref="U15:V15"/>
    <mergeCell ref="U16:V16"/>
    <mergeCell ref="W10:X10"/>
    <mergeCell ref="W11:X11"/>
    <mergeCell ref="W12:X12"/>
    <mergeCell ref="W14:X14"/>
    <mergeCell ref="W13:X13"/>
    <mergeCell ref="Y16:Z16"/>
    <mergeCell ref="Y12:Z12"/>
    <mergeCell ref="Y13:Z13"/>
    <mergeCell ref="Y14:Z14"/>
    <mergeCell ref="Y15:Z15"/>
    <mergeCell ref="A1:C4"/>
    <mergeCell ref="A33:C33"/>
    <mergeCell ref="A7:C7"/>
    <mergeCell ref="A30:C30"/>
    <mergeCell ref="D30:K30"/>
    <mergeCell ref="H15:I15"/>
    <mergeCell ref="H16:I16"/>
    <mergeCell ref="D14:E14"/>
    <mergeCell ref="D15:E15"/>
    <mergeCell ref="D16:E16"/>
    <mergeCell ref="D9:AB9"/>
    <mergeCell ref="D10:E10"/>
    <mergeCell ref="D11:E11"/>
    <mergeCell ref="D12:E12"/>
    <mergeCell ref="D13:E13"/>
    <mergeCell ref="J11:L11"/>
    <mergeCell ref="AA15:AB15"/>
    <mergeCell ref="AA16:AB16"/>
    <mergeCell ref="Y10:Z10"/>
    <mergeCell ref="A39:C39"/>
    <mergeCell ref="A37:C37"/>
    <mergeCell ref="L30:S30"/>
    <mergeCell ref="T30:AA30"/>
    <mergeCell ref="AB30:AI30"/>
    <mergeCell ref="AA10:AB10"/>
    <mergeCell ref="AA11:AB11"/>
    <mergeCell ref="AA12:AB12"/>
    <mergeCell ref="AA13:AB13"/>
    <mergeCell ref="AA14:AB14"/>
    <mergeCell ref="Y11:Z11"/>
    <mergeCell ref="D19:H19"/>
    <mergeCell ref="A19:C19"/>
    <mergeCell ref="AJ30:AQ30"/>
    <mergeCell ref="AR30:AY30"/>
    <mergeCell ref="D37:I37"/>
    <mergeCell ref="J37:N37"/>
    <mergeCell ref="A49:C49"/>
    <mergeCell ref="A40:C40"/>
    <mergeCell ref="A43:C43"/>
    <mergeCell ref="A46:C46"/>
    <mergeCell ref="A32:C32"/>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7" tint="0.39997558519241921"/>
    <pageSetUpPr autoPageBreaks="0"/>
  </sheetPr>
  <dimension ref="A1:M23"/>
  <sheetViews>
    <sheetView zoomScale="80" zoomScaleNormal="80" workbookViewId="0">
      <pane xSplit="2" topLeftCell="C1" activePane="topRight" state="frozen"/>
      <selection activeCell="B1" sqref="B1"/>
      <selection pane="topRight" sqref="A1:C4"/>
    </sheetView>
  </sheetViews>
  <sheetFormatPr baseColWidth="10" defaultColWidth="10.875" defaultRowHeight="15.75" x14ac:dyDescent="0.25"/>
  <cols>
    <col min="1" max="1" width="18.625" style="1" customWidth="1"/>
    <col min="2" max="2" width="50.625" style="1" customWidth="1"/>
    <col min="3" max="3" width="40.625" style="1" customWidth="1"/>
    <col min="4" max="13" width="25.625" style="11" customWidth="1"/>
    <col min="14" max="16384" width="10.875" style="1"/>
  </cols>
  <sheetData>
    <row r="1" spans="1:13" ht="15.6" customHeight="1" x14ac:dyDescent="0.25">
      <c r="A1" s="2349" t="s">
        <v>443</v>
      </c>
      <c r="B1" s="2349"/>
      <c r="C1" s="2349"/>
      <c r="D1" s="47"/>
      <c r="E1" s="1848"/>
    </row>
    <row r="2" spans="1:13" ht="15.6" customHeight="1" x14ac:dyDescent="0.25">
      <c r="A2" s="2349"/>
      <c r="B2" s="2349"/>
      <c r="C2" s="2349"/>
      <c r="D2" s="47"/>
      <c r="E2" s="1848"/>
    </row>
    <row r="3" spans="1:13" ht="15.6" customHeight="1" x14ac:dyDescent="0.25">
      <c r="A3" s="2349"/>
      <c r="B3" s="2349"/>
      <c r="C3" s="2349"/>
      <c r="D3" s="47"/>
      <c r="E3" s="1848"/>
    </row>
    <row r="4" spans="1:13" ht="15.6" customHeight="1" x14ac:dyDescent="0.25">
      <c r="A4" s="2349"/>
      <c r="B4" s="2349"/>
      <c r="C4" s="2349"/>
      <c r="D4" s="47"/>
      <c r="E4" s="1848"/>
    </row>
    <row r="5" spans="1:13" ht="15.6" customHeight="1" x14ac:dyDescent="0.25">
      <c r="B5" s="17"/>
      <c r="C5" s="17"/>
      <c r="D5" s="1849"/>
      <c r="E5" s="1848"/>
    </row>
    <row r="6" spans="1:13" ht="15.6" customHeight="1" x14ac:dyDescent="0.25">
      <c r="B6" s="17"/>
      <c r="C6" s="17"/>
      <c r="D6" s="1849"/>
      <c r="E6" s="1848"/>
    </row>
    <row r="7" spans="1:13" ht="15.75" customHeight="1" thickBot="1" x14ac:dyDescent="0.3"/>
    <row r="8" spans="1:13" ht="39.950000000000003" customHeight="1" thickTop="1" x14ac:dyDescent="0.25">
      <c r="A8" s="2445" t="s">
        <v>1093</v>
      </c>
      <c r="B8" s="2444"/>
      <c r="C8" s="2444"/>
      <c r="D8" s="2444"/>
      <c r="E8" s="2444"/>
      <c r="F8" s="2444"/>
      <c r="G8" s="2444"/>
      <c r="H8" s="2444"/>
      <c r="I8" s="2444"/>
      <c r="J8" s="2444"/>
      <c r="K8" s="2444"/>
      <c r="L8" s="2444"/>
      <c r="M8" s="2466"/>
    </row>
    <row r="9" spans="1:13" ht="31.5" customHeight="1" x14ac:dyDescent="0.25">
      <c r="A9" s="2585" t="s">
        <v>1094</v>
      </c>
      <c r="B9" s="2112" t="s">
        <v>1095</v>
      </c>
      <c r="C9" s="2594" t="s">
        <v>1096</v>
      </c>
      <c r="D9" s="2594"/>
      <c r="E9" s="2594"/>
      <c r="F9" s="2594"/>
      <c r="G9" s="2594"/>
      <c r="H9" s="2594"/>
      <c r="I9" s="2594"/>
      <c r="J9" s="2594"/>
      <c r="K9" s="2594"/>
      <c r="L9" s="2594"/>
      <c r="M9" s="2595"/>
    </row>
    <row r="10" spans="1:13" ht="15.75" customHeight="1" x14ac:dyDescent="0.25">
      <c r="A10" s="2585"/>
      <c r="B10" s="408" t="s">
        <v>1097</v>
      </c>
      <c r="C10" s="2578" t="s">
        <v>1098</v>
      </c>
      <c r="D10" s="2578"/>
      <c r="E10" s="2578"/>
      <c r="F10" s="2578"/>
      <c r="G10" s="2578"/>
      <c r="H10" s="2578"/>
      <c r="I10" s="2578"/>
      <c r="J10" s="2578"/>
      <c r="K10" s="2578"/>
      <c r="L10" s="2578"/>
      <c r="M10" s="2579"/>
    </row>
    <row r="11" spans="1:13" ht="15.75" customHeight="1" x14ac:dyDescent="0.25">
      <c r="A11" s="2585"/>
      <c r="B11" s="408" t="s">
        <v>1099</v>
      </c>
      <c r="C11" s="2578" t="s">
        <v>1100</v>
      </c>
      <c r="D11" s="2578"/>
      <c r="E11" s="2578"/>
      <c r="F11" s="2578"/>
      <c r="G11" s="2578"/>
      <c r="H11" s="2578"/>
      <c r="I11" s="2578"/>
      <c r="J11" s="2578"/>
      <c r="K11" s="2578"/>
      <c r="L11" s="2578"/>
      <c r="M11" s="2579"/>
    </row>
    <row r="12" spans="1:13" ht="15.75" customHeight="1" thickBot="1" x14ac:dyDescent="0.3">
      <c r="A12" s="2585"/>
      <c r="B12" s="2113" t="s">
        <v>1101</v>
      </c>
      <c r="C12" s="2580" t="s">
        <v>1102</v>
      </c>
      <c r="D12" s="2580"/>
      <c r="E12" s="2580"/>
      <c r="F12" s="2580"/>
      <c r="G12" s="2580"/>
      <c r="H12" s="2580"/>
      <c r="I12" s="2580"/>
      <c r="J12" s="2580"/>
      <c r="K12" s="2580"/>
      <c r="L12" s="2580"/>
      <c r="M12" s="2581"/>
    </row>
    <row r="13" spans="1:13" ht="31.5" customHeight="1" x14ac:dyDescent="0.25">
      <c r="A13" s="2584" t="s">
        <v>1103</v>
      </c>
      <c r="B13" s="2114" t="s">
        <v>1104</v>
      </c>
      <c r="C13" s="2587" t="s">
        <v>1105</v>
      </c>
      <c r="D13" s="2587"/>
      <c r="E13" s="2587"/>
      <c r="F13" s="2587"/>
      <c r="G13" s="2587"/>
      <c r="H13" s="2587"/>
      <c r="I13" s="2587"/>
      <c r="J13" s="2587"/>
      <c r="K13" s="2587"/>
      <c r="L13" s="2587"/>
      <c r="M13" s="2588"/>
    </row>
    <row r="14" spans="1:13" ht="31.5" customHeight="1" x14ac:dyDescent="0.25">
      <c r="A14" s="2585"/>
      <c r="B14" s="408" t="s">
        <v>1106</v>
      </c>
      <c r="C14" s="2578" t="s">
        <v>1107</v>
      </c>
      <c r="D14" s="2578"/>
      <c r="E14" s="2578"/>
      <c r="F14" s="2578"/>
      <c r="G14" s="2578"/>
      <c r="H14" s="2578"/>
      <c r="I14" s="2578"/>
      <c r="J14" s="2578"/>
      <c r="K14" s="2578"/>
      <c r="L14" s="2578"/>
      <c r="M14" s="2579"/>
    </row>
    <row r="15" spans="1:13" ht="31.5" customHeight="1" x14ac:dyDescent="0.25">
      <c r="A15" s="2585"/>
      <c r="B15" s="408" t="s">
        <v>1108</v>
      </c>
      <c r="C15" s="2578" t="s">
        <v>1109</v>
      </c>
      <c r="D15" s="2578"/>
      <c r="E15" s="2578"/>
      <c r="F15" s="2578"/>
      <c r="G15" s="2578"/>
      <c r="H15" s="2578"/>
      <c r="I15" s="2578"/>
      <c r="J15" s="2578"/>
      <c r="K15" s="2578"/>
      <c r="L15" s="2578"/>
      <c r="M15" s="2579"/>
    </row>
    <row r="16" spans="1:13" ht="50.1" customHeight="1" x14ac:dyDescent="0.25">
      <c r="A16" s="2585"/>
      <c r="B16" s="408" t="s">
        <v>1110</v>
      </c>
      <c r="C16" s="2578" t="s">
        <v>1111</v>
      </c>
      <c r="D16" s="2578"/>
      <c r="E16" s="2578"/>
      <c r="F16" s="2578"/>
      <c r="G16" s="2578"/>
      <c r="H16" s="2578"/>
      <c r="I16" s="2578"/>
      <c r="J16" s="2578"/>
      <c r="K16" s="2578"/>
      <c r="L16" s="2578"/>
      <c r="M16" s="2579"/>
    </row>
    <row r="17" spans="1:13" ht="31.5" customHeight="1" thickBot="1" x14ac:dyDescent="0.3">
      <c r="A17" s="2586"/>
      <c r="B17" s="2115" t="s">
        <v>1112</v>
      </c>
      <c r="C17" s="2589" t="s">
        <v>1113</v>
      </c>
      <c r="D17" s="2589"/>
      <c r="E17" s="2589"/>
      <c r="F17" s="2589"/>
      <c r="G17" s="2589"/>
      <c r="H17" s="2589"/>
      <c r="I17" s="2589"/>
      <c r="J17" s="2589"/>
      <c r="K17" s="2589"/>
      <c r="L17" s="2589"/>
      <c r="M17" s="2590"/>
    </row>
    <row r="18" spans="1:13" ht="230.1" customHeight="1" x14ac:dyDescent="0.25">
      <c r="A18" s="2585" t="s">
        <v>1114</v>
      </c>
      <c r="B18" s="2112" t="s">
        <v>1115</v>
      </c>
      <c r="C18" s="2592" t="s">
        <v>1116</v>
      </c>
      <c r="D18" s="2592"/>
      <c r="E18" s="2592"/>
      <c r="F18" s="2592"/>
      <c r="G18" s="2592"/>
      <c r="H18" s="2592"/>
      <c r="I18" s="2592"/>
      <c r="J18" s="2592"/>
      <c r="K18" s="2592"/>
      <c r="L18" s="2592"/>
      <c r="M18" s="2593"/>
    </row>
    <row r="19" spans="1:13" ht="99.95" customHeight="1" x14ac:dyDescent="0.25">
      <c r="A19" s="2585"/>
      <c r="B19" s="408" t="s">
        <v>1117</v>
      </c>
      <c r="C19" s="2578" t="s">
        <v>1118</v>
      </c>
      <c r="D19" s="2578"/>
      <c r="E19" s="2578"/>
      <c r="F19" s="2578"/>
      <c r="G19" s="2578"/>
      <c r="H19" s="2578"/>
      <c r="I19" s="2578"/>
      <c r="J19" s="2578"/>
      <c r="K19" s="2578"/>
      <c r="L19" s="2578"/>
      <c r="M19" s="2579"/>
    </row>
    <row r="20" spans="1:13" ht="260.10000000000002" customHeight="1" x14ac:dyDescent="0.25">
      <c r="A20" s="2585"/>
      <c r="B20" s="408" t="s">
        <v>1119</v>
      </c>
      <c r="C20" s="2578" t="s">
        <v>1120</v>
      </c>
      <c r="D20" s="2578"/>
      <c r="E20" s="2578"/>
      <c r="F20" s="2578"/>
      <c r="G20" s="2578"/>
      <c r="H20" s="2578"/>
      <c r="I20" s="2578"/>
      <c r="J20" s="2578"/>
      <c r="K20" s="2578"/>
      <c r="L20" s="2578"/>
      <c r="M20" s="2579"/>
    </row>
    <row r="21" spans="1:13" ht="339.95" customHeight="1" x14ac:dyDescent="0.25">
      <c r="A21" s="2585"/>
      <c r="B21" s="410" t="s">
        <v>1121</v>
      </c>
      <c r="C21" s="2580" t="s">
        <v>1122</v>
      </c>
      <c r="D21" s="2580"/>
      <c r="E21" s="2580"/>
      <c r="F21" s="2580"/>
      <c r="G21" s="2580"/>
      <c r="H21" s="2580"/>
      <c r="I21" s="2580"/>
      <c r="J21" s="2580"/>
      <c r="K21" s="2580"/>
      <c r="L21" s="2580"/>
      <c r="M21" s="2581"/>
    </row>
    <row r="22" spans="1:13" ht="50.1" customHeight="1" thickBot="1" x14ac:dyDescent="0.3">
      <c r="A22" s="2591"/>
      <c r="B22" s="409" t="s">
        <v>1123</v>
      </c>
      <c r="C22" s="2582" t="s">
        <v>1124</v>
      </c>
      <c r="D22" s="2582"/>
      <c r="E22" s="2582"/>
      <c r="F22" s="2582"/>
      <c r="G22" s="2582"/>
      <c r="H22" s="2582"/>
      <c r="I22" s="2582"/>
      <c r="J22" s="2582"/>
      <c r="K22" s="2582"/>
      <c r="L22" s="2582"/>
      <c r="M22" s="2583"/>
    </row>
    <row r="23" spans="1:13" ht="16.5" thickTop="1" x14ac:dyDescent="0.25"/>
  </sheetData>
  <sheetProtection algorithmName="SHA-512" hashValue="+5bxzXhhmJx9weNKAJkx/aACQ4qk8ZUHftIcvBSNPzoc5XodIESFDLMHVDw/GSelP+17jFhi1782+aF5k0lWmQ==" saltValue="NIiAIJuF6v/iYZjljE7UxA==" spinCount="100000" sheet="1" objects="1" scenarios="1" sort="0" autoFilter="0" pivotTables="0"/>
  <mergeCells count="19">
    <mergeCell ref="A1:C4"/>
    <mergeCell ref="C19:M19"/>
    <mergeCell ref="C10:M10"/>
    <mergeCell ref="C11:M11"/>
    <mergeCell ref="C12:M12"/>
    <mergeCell ref="A9:A12"/>
    <mergeCell ref="C9:M9"/>
    <mergeCell ref="A8:M8"/>
    <mergeCell ref="C20:M20"/>
    <mergeCell ref="C21:M21"/>
    <mergeCell ref="C22:M22"/>
    <mergeCell ref="A13:A17"/>
    <mergeCell ref="C13:M13"/>
    <mergeCell ref="C14:M14"/>
    <mergeCell ref="C15:M15"/>
    <mergeCell ref="C16:M16"/>
    <mergeCell ref="C17:M17"/>
    <mergeCell ref="A18:A22"/>
    <mergeCell ref="C18:M18"/>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59FA3-2CC1-4ADB-B16D-0E4BC0131F74}">
  <sheetPr>
    <tabColor theme="7" tint="0.39997558519241921"/>
    <pageSetUpPr autoPageBreaks="0"/>
  </sheetPr>
  <dimension ref="A1:V119"/>
  <sheetViews>
    <sheetView zoomScale="80" zoomScaleNormal="80" workbookViewId="0">
      <pane xSplit="4" topLeftCell="E1" activePane="topRight" state="frozen"/>
      <selection activeCell="D1" sqref="D1"/>
      <selection pane="topRight" sqref="A1:D4"/>
    </sheetView>
  </sheetViews>
  <sheetFormatPr baseColWidth="10" defaultColWidth="10.875" defaultRowHeight="15.75" x14ac:dyDescent="0.25"/>
  <cols>
    <col min="1" max="1" width="18.625" style="1" customWidth="1"/>
    <col min="2" max="3" width="35.625" style="1" customWidth="1"/>
    <col min="4" max="4" width="20.625" style="1" customWidth="1"/>
    <col min="5" max="22" width="15.625" style="1" customWidth="1"/>
    <col min="23" max="16384" width="10.875" style="1"/>
  </cols>
  <sheetData>
    <row r="1" spans="1:22" ht="15.6" customHeight="1" x14ac:dyDescent="0.25">
      <c r="A1" s="2349" t="s">
        <v>1125</v>
      </c>
      <c r="B1" s="2349"/>
      <c r="C1" s="2349"/>
      <c r="D1" s="2349"/>
    </row>
    <row r="2" spans="1:22" ht="15.6" customHeight="1" x14ac:dyDescent="0.25">
      <c r="A2" s="2349"/>
      <c r="B2" s="2349"/>
      <c r="C2" s="2349"/>
      <c r="D2" s="2349"/>
      <c r="J2" s="1024"/>
      <c r="K2" s="1229"/>
    </row>
    <row r="3" spans="1:22" ht="15.6" customHeight="1" x14ac:dyDescent="0.25">
      <c r="A3" s="2349"/>
      <c r="B3" s="2349"/>
      <c r="C3" s="2349"/>
      <c r="D3" s="2349"/>
      <c r="G3" s="3"/>
    </row>
    <row r="4" spans="1:22" ht="15.6" customHeight="1" x14ac:dyDescent="0.25">
      <c r="A4" s="2349"/>
      <c r="B4" s="2349"/>
      <c r="C4" s="2349"/>
      <c r="D4" s="2349"/>
    </row>
    <row r="5" spans="1:22" ht="15.6" customHeight="1" x14ac:dyDescent="0.25">
      <c r="A5" s="17"/>
      <c r="B5" s="17"/>
      <c r="C5" s="17"/>
      <c r="D5" s="16"/>
      <c r="G5" s="1024"/>
      <c r="J5" s="1024"/>
    </row>
    <row r="6" spans="1:22" ht="15.6" customHeight="1" x14ac:dyDescent="0.25">
      <c r="A6" s="17"/>
      <c r="B6" s="17"/>
      <c r="C6" s="17"/>
      <c r="D6" s="16"/>
    </row>
    <row r="7" spans="1:22" ht="20.100000000000001" customHeight="1" x14ac:dyDescent="0.25">
      <c r="A7" s="2397" t="s">
        <v>1764</v>
      </c>
      <c r="B7" s="2397"/>
      <c r="C7" s="2397"/>
      <c r="D7" s="2397"/>
      <c r="G7" s="1024"/>
      <c r="H7" s="1024"/>
      <c r="I7" s="1024"/>
      <c r="J7" s="1024"/>
    </row>
    <row r="8" spans="1:22" ht="15.75" customHeight="1" thickBot="1" x14ac:dyDescent="0.3">
      <c r="A8" s="17"/>
      <c r="B8" s="17"/>
      <c r="C8" s="17"/>
      <c r="D8" s="16"/>
    </row>
    <row r="9" spans="1:22" ht="30" customHeight="1" thickTop="1" x14ac:dyDescent="0.25">
      <c r="A9" s="2596" t="s">
        <v>1126</v>
      </c>
      <c r="B9" s="2597"/>
      <c r="C9" s="2597"/>
      <c r="D9" s="2597"/>
      <c r="E9" s="2598">
        <v>2023</v>
      </c>
      <c r="F9" s="2599"/>
      <c r="G9" s="2633"/>
      <c r="H9" s="2598">
        <v>2022</v>
      </c>
      <c r="I9" s="2599"/>
      <c r="J9" s="2600"/>
      <c r="K9" s="2598">
        <v>2021</v>
      </c>
      <c r="L9" s="2599"/>
      <c r="M9" s="2600"/>
      <c r="N9" s="2598">
        <v>2020</v>
      </c>
      <c r="O9" s="2599"/>
      <c r="P9" s="2600"/>
      <c r="Q9" s="2598">
        <v>2019</v>
      </c>
      <c r="R9" s="2599"/>
      <c r="S9" s="2600"/>
      <c r="T9" s="2620">
        <v>2018</v>
      </c>
      <c r="U9" s="2599"/>
      <c r="V9" s="2621"/>
    </row>
    <row r="10" spans="1:22" ht="24.95" customHeight="1" x14ac:dyDescent="0.25">
      <c r="A10" s="2626" t="s">
        <v>1127</v>
      </c>
      <c r="B10" s="2627" t="s">
        <v>1128</v>
      </c>
      <c r="C10" s="2627" t="s">
        <v>1129</v>
      </c>
      <c r="D10" s="2627"/>
      <c r="E10" s="2628" t="s">
        <v>1130</v>
      </c>
      <c r="F10" s="2629"/>
      <c r="G10" s="2634"/>
      <c r="H10" s="2628" t="s">
        <v>1130</v>
      </c>
      <c r="I10" s="2629"/>
      <c r="J10" s="2630"/>
      <c r="K10" s="2628" t="s">
        <v>1130</v>
      </c>
      <c r="L10" s="2629"/>
      <c r="M10" s="2630"/>
      <c r="N10" s="2628" t="s">
        <v>1130</v>
      </c>
      <c r="O10" s="2629"/>
      <c r="P10" s="2630"/>
      <c r="Q10" s="2628" t="s">
        <v>1130</v>
      </c>
      <c r="R10" s="2629"/>
      <c r="S10" s="2630"/>
      <c r="T10" s="2631" t="s">
        <v>1130</v>
      </c>
      <c r="U10" s="2629"/>
      <c r="V10" s="2632"/>
    </row>
    <row r="11" spans="1:22" ht="24.95" customHeight="1" x14ac:dyDescent="0.25">
      <c r="A11" s="2626"/>
      <c r="B11" s="2627"/>
      <c r="C11" s="2627"/>
      <c r="D11" s="2627"/>
      <c r="E11" s="810" t="s">
        <v>1131</v>
      </c>
      <c r="F11" s="811" t="s">
        <v>1132</v>
      </c>
      <c r="G11" s="819" t="s">
        <v>1133</v>
      </c>
      <c r="H11" s="810" t="s">
        <v>1131</v>
      </c>
      <c r="I11" s="811" t="s">
        <v>1132</v>
      </c>
      <c r="J11" s="812" t="s">
        <v>1133</v>
      </c>
      <c r="K11" s="810" t="s">
        <v>1131</v>
      </c>
      <c r="L11" s="811" t="s">
        <v>1132</v>
      </c>
      <c r="M11" s="812" t="s">
        <v>1133</v>
      </c>
      <c r="N11" s="810" t="s">
        <v>1131</v>
      </c>
      <c r="O11" s="811" t="s">
        <v>1132</v>
      </c>
      <c r="P11" s="812" t="s">
        <v>1133</v>
      </c>
      <c r="Q11" s="810" t="s">
        <v>1131</v>
      </c>
      <c r="R11" s="811" t="s">
        <v>1132</v>
      </c>
      <c r="S11" s="812" t="s">
        <v>1133</v>
      </c>
      <c r="T11" s="817" t="s">
        <v>1131</v>
      </c>
      <c r="U11" s="811" t="s">
        <v>1132</v>
      </c>
      <c r="V11" s="820" t="s">
        <v>1133</v>
      </c>
    </row>
    <row r="12" spans="1:22" ht="16.5" thickBot="1" x14ac:dyDescent="0.3">
      <c r="A12" s="2615" t="s">
        <v>1134</v>
      </c>
      <c r="B12" s="2610" t="s">
        <v>1135</v>
      </c>
      <c r="C12" s="2607" t="s">
        <v>1136</v>
      </c>
      <c r="D12" s="2607"/>
      <c r="E12" s="1720">
        <v>13794.658061485197</v>
      </c>
      <c r="F12" s="1721">
        <v>1393.2466724454221</v>
      </c>
      <c r="G12" s="1722">
        <v>15187.90473393062</v>
      </c>
      <c r="H12" s="827">
        <v>16160.105001565113</v>
      </c>
      <c r="I12" s="828">
        <v>3933.1108077000808</v>
      </c>
      <c r="J12" s="829">
        <v>20093.215809265195</v>
      </c>
      <c r="K12" s="827">
        <v>14133.28577625893</v>
      </c>
      <c r="L12" s="828">
        <v>1657.2005658144242</v>
      </c>
      <c r="M12" s="829">
        <v>15790.486342073355</v>
      </c>
      <c r="N12" s="827">
        <v>17802.772283905364</v>
      </c>
      <c r="O12" s="828">
        <v>1678.1705042580691</v>
      </c>
      <c r="P12" s="829">
        <v>19480.942788163433</v>
      </c>
      <c r="Q12" s="827">
        <v>12320.023009068862</v>
      </c>
      <c r="R12" s="828">
        <v>1577.9423691505463</v>
      </c>
      <c r="S12" s="829">
        <v>13897.965378219407</v>
      </c>
      <c r="T12" s="830">
        <v>14237.275522985985</v>
      </c>
      <c r="U12" s="828">
        <v>2296.9756819918002</v>
      </c>
      <c r="V12" s="831">
        <v>16534.251204977787</v>
      </c>
    </row>
    <row r="13" spans="1:22" ht="16.5" thickBot="1" x14ac:dyDescent="0.3">
      <c r="A13" s="2616"/>
      <c r="B13" s="2605"/>
      <c r="C13" s="2607" t="s">
        <v>1137</v>
      </c>
      <c r="D13" s="2607"/>
      <c r="E13" s="1720">
        <v>3854.8344010930596</v>
      </c>
      <c r="F13" s="1721">
        <v>14015.67992544461</v>
      </c>
      <c r="G13" s="1722">
        <v>17870.514326537668</v>
      </c>
      <c r="H13" s="827">
        <v>5544.8282863804361</v>
      </c>
      <c r="I13" s="828">
        <v>14058.39275175498</v>
      </c>
      <c r="J13" s="829">
        <v>19603.221038135416</v>
      </c>
      <c r="K13" s="827">
        <v>6271.3550729294393</v>
      </c>
      <c r="L13" s="828">
        <v>15607.351696431328</v>
      </c>
      <c r="M13" s="829">
        <v>21878.706769360768</v>
      </c>
      <c r="N13" s="827">
        <v>4951.4022398930047</v>
      </c>
      <c r="O13" s="828">
        <v>14486.689245355261</v>
      </c>
      <c r="P13" s="829">
        <v>19438.091485248267</v>
      </c>
      <c r="Q13" s="827">
        <v>4804.1244160030019</v>
      </c>
      <c r="R13" s="1850">
        <v>13474.549510971059</v>
      </c>
      <c r="S13" s="1851">
        <v>18278.673926974065</v>
      </c>
      <c r="T13" s="830">
        <v>4469.8275297196897</v>
      </c>
      <c r="U13" s="828">
        <v>14879.780126741571</v>
      </c>
      <c r="V13" s="831">
        <v>19349.607656461259</v>
      </c>
    </row>
    <row r="14" spans="1:22" ht="16.5" thickBot="1" x14ac:dyDescent="0.3">
      <c r="A14" s="2616"/>
      <c r="B14" s="2605"/>
      <c r="C14" s="2607" t="s">
        <v>1138</v>
      </c>
      <c r="D14" s="2607"/>
      <c r="E14" s="1720">
        <v>0</v>
      </c>
      <c r="F14" s="1721">
        <v>48844.592578783515</v>
      </c>
      <c r="G14" s="1722">
        <v>48844.592578783515</v>
      </c>
      <c r="H14" s="827">
        <v>0</v>
      </c>
      <c r="I14" s="828">
        <v>33061.036563203117</v>
      </c>
      <c r="J14" s="829">
        <v>33061.036563203117</v>
      </c>
      <c r="K14" s="827">
        <v>0</v>
      </c>
      <c r="L14" s="828">
        <v>31331.981070000009</v>
      </c>
      <c r="M14" s="829">
        <v>31331.981070000009</v>
      </c>
      <c r="N14" s="827">
        <v>0</v>
      </c>
      <c r="O14" s="828">
        <v>29035.641674999999</v>
      </c>
      <c r="P14" s="829">
        <v>29035.641674999999</v>
      </c>
      <c r="Q14" s="827">
        <v>0</v>
      </c>
      <c r="R14" s="828">
        <v>28225.247990000003</v>
      </c>
      <c r="S14" s="829">
        <v>28225.247990000003</v>
      </c>
      <c r="T14" s="830">
        <v>0</v>
      </c>
      <c r="U14" s="828">
        <v>28948.798601000002</v>
      </c>
      <c r="V14" s="831">
        <v>28948.798601000002</v>
      </c>
    </row>
    <row r="15" spans="1:22" ht="16.5" thickBot="1" x14ac:dyDescent="0.3">
      <c r="A15" s="2616"/>
      <c r="B15" s="2605"/>
      <c r="C15" s="2608" t="s">
        <v>1139</v>
      </c>
      <c r="D15" s="2608"/>
      <c r="E15" s="1723">
        <v>7.3769281423804198</v>
      </c>
      <c r="F15" s="1724">
        <v>0</v>
      </c>
      <c r="G15" s="1725">
        <v>7.3769681423757714</v>
      </c>
      <c r="H15" s="832">
        <v>8.5614161282895456</v>
      </c>
      <c r="I15" s="833">
        <v>0</v>
      </c>
      <c r="J15" s="834">
        <v>9</v>
      </c>
      <c r="K15" s="832">
        <v>8.5614161280847458</v>
      </c>
      <c r="L15" s="833">
        <v>0</v>
      </c>
      <c r="M15" s="834">
        <v>8.5614161280847458</v>
      </c>
      <c r="N15" s="832">
        <v>8.5802718565955747</v>
      </c>
      <c r="O15" s="833">
        <v>0</v>
      </c>
      <c r="P15" s="834">
        <v>8.5802718565955747</v>
      </c>
      <c r="Q15" s="832">
        <v>418.91835483870972</v>
      </c>
      <c r="R15" s="1852">
        <v>4.5000000045547495E-4</v>
      </c>
      <c r="S15" s="1853">
        <v>418.91880483871017</v>
      </c>
      <c r="T15" s="835">
        <v>869.53435483870965</v>
      </c>
      <c r="U15" s="833">
        <v>0</v>
      </c>
      <c r="V15" s="836">
        <v>869.53435483870965</v>
      </c>
    </row>
    <row r="16" spans="1:22" ht="16.5" thickBot="1" x14ac:dyDescent="0.3">
      <c r="A16" s="2616"/>
      <c r="B16" s="2605"/>
      <c r="C16" s="2609" t="s">
        <v>788</v>
      </c>
      <c r="D16" s="2609"/>
      <c r="E16" s="1726">
        <v>17656.86939072064</v>
      </c>
      <c r="F16" s="1727">
        <v>64253.519176673544</v>
      </c>
      <c r="G16" s="1728">
        <v>81910.388567394184</v>
      </c>
      <c r="H16" s="813">
        <v>21713.494704073837</v>
      </c>
      <c r="I16" s="814">
        <v>51052.540122658174</v>
      </c>
      <c r="J16" s="815">
        <v>72766.034826731993</v>
      </c>
      <c r="K16" s="813">
        <v>20413.202265316457</v>
      </c>
      <c r="L16" s="814">
        <v>48596.533332245759</v>
      </c>
      <c r="M16" s="815">
        <v>69009.735597562205</v>
      </c>
      <c r="N16" s="813">
        <v>22762.754795654968</v>
      </c>
      <c r="O16" s="814">
        <v>45200.501424613329</v>
      </c>
      <c r="P16" s="815">
        <v>67963.256220268289</v>
      </c>
      <c r="Q16" s="813">
        <v>17543.065779910572</v>
      </c>
      <c r="R16" s="1854">
        <v>43277.740320121615</v>
      </c>
      <c r="S16" s="1855">
        <v>60820.806100032183</v>
      </c>
      <c r="T16" s="818">
        <v>19576.637407544385</v>
      </c>
      <c r="U16" s="814">
        <v>46125.554409733377</v>
      </c>
      <c r="V16" s="816">
        <v>65702.191817277751</v>
      </c>
    </row>
    <row r="17" spans="1:22" ht="16.5" thickBot="1" x14ac:dyDescent="0.3">
      <c r="A17" s="2616"/>
      <c r="B17" s="2610" t="s">
        <v>1140</v>
      </c>
      <c r="C17" s="2607" t="s">
        <v>1136</v>
      </c>
      <c r="D17" s="2607"/>
      <c r="E17" s="1720">
        <v>0</v>
      </c>
      <c r="F17" s="1721">
        <v>0</v>
      </c>
      <c r="G17" s="1722">
        <v>0</v>
      </c>
      <c r="H17" s="827">
        <v>0</v>
      </c>
      <c r="I17" s="828">
        <v>0</v>
      </c>
      <c r="J17" s="829">
        <v>0</v>
      </c>
      <c r="K17" s="827">
        <v>0</v>
      </c>
      <c r="L17" s="828">
        <v>0</v>
      </c>
      <c r="M17" s="829">
        <v>0</v>
      </c>
      <c r="N17" s="827">
        <v>0</v>
      </c>
      <c r="O17" s="828">
        <v>0</v>
      </c>
      <c r="P17" s="829">
        <v>0</v>
      </c>
      <c r="Q17" s="827">
        <v>0</v>
      </c>
      <c r="R17" s="828">
        <v>0</v>
      </c>
      <c r="S17" s="829">
        <v>0</v>
      </c>
      <c r="T17" s="830">
        <v>0</v>
      </c>
      <c r="U17" s="828">
        <v>0</v>
      </c>
      <c r="V17" s="831">
        <v>0</v>
      </c>
    </row>
    <row r="18" spans="1:22" ht="16.5" thickBot="1" x14ac:dyDescent="0.3">
      <c r="A18" s="2616"/>
      <c r="B18" s="2605"/>
      <c r="C18" s="2607" t="s">
        <v>1137</v>
      </c>
      <c r="D18" s="2607"/>
      <c r="E18" s="1720">
        <v>0</v>
      </c>
      <c r="F18" s="1721">
        <v>984.40256057739259</v>
      </c>
      <c r="G18" s="1722">
        <v>984.40256057739259</v>
      </c>
      <c r="H18" s="827">
        <v>0</v>
      </c>
      <c r="I18" s="828">
        <v>952.86656057739265</v>
      </c>
      <c r="J18" s="829">
        <v>952.86656057739265</v>
      </c>
      <c r="K18" s="827">
        <v>0</v>
      </c>
      <c r="L18" s="828">
        <v>952.86656057739265</v>
      </c>
      <c r="M18" s="829">
        <v>952.86656057739265</v>
      </c>
      <c r="N18" s="827">
        <v>0</v>
      </c>
      <c r="O18" s="828">
        <v>892.3014031311036</v>
      </c>
      <c r="P18" s="829">
        <v>892.3014031311036</v>
      </c>
      <c r="Q18" s="827">
        <v>0</v>
      </c>
      <c r="R18" s="828">
        <v>908.42279117431633</v>
      </c>
      <c r="S18" s="829">
        <v>908.42279117431633</v>
      </c>
      <c r="T18" s="830">
        <v>0</v>
      </c>
      <c r="U18" s="828">
        <v>909.22071203613302</v>
      </c>
      <c r="V18" s="831">
        <v>909.22071203613302</v>
      </c>
    </row>
    <row r="19" spans="1:22" ht="16.5" thickBot="1" x14ac:dyDescent="0.3">
      <c r="A19" s="2616"/>
      <c r="B19" s="2605"/>
      <c r="C19" s="2607" t="s">
        <v>1138</v>
      </c>
      <c r="D19" s="2607"/>
      <c r="E19" s="1720">
        <v>0</v>
      </c>
      <c r="F19" s="1721">
        <v>10401.070625317294</v>
      </c>
      <c r="G19" s="1722">
        <v>10401.070625317294</v>
      </c>
      <c r="H19" s="827">
        <v>0</v>
      </c>
      <c r="I19" s="828">
        <v>4015.2176888976874</v>
      </c>
      <c r="J19" s="829">
        <v>4015.2176888976874</v>
      </c>
      <c r="K19" s="827">
        <v>0</v>
      </c>
      <c r="L19" s="828">
        <v>3062.6757283607426</v>
      </c>
      <c r="M19" s="829">
        <v>3062.6757283607426</v>
      </c>
      <c r="N19" s="827">
        <v>0</v>
      </c>
      <c r="O19" s="828">
        <v>2526.6841848228587</v>
      </c>
      <c r="P19" s="829">
        <v>2526.6841848228587</v>
      </c>
      <c r="Q19" s="827">
        <v>0</v>
      </c>
      <c r="R19" s="828">
        <v>2821.3142229118848</v>
      </c>
      <c r="S19" s="829">
        <v>2821.3142229118848</v>
      </c>
      <c r="T19" s="830">
        <v>0</v>
      </c>
      <c r="U19" s="828">
        <v>2306.9845085397383</v>
      </c>
      <c r="V19" s="831">
        <v>2306.9845085397383</v>
      </c>
    </row>
    <row r="20" spans="1:22" ht="16.5" thickBot="1" x14ac:dyDescent="0.3">
      <c r="A20" s="2616"/>
      <c r="B20" s="2605"/>
      <c r="C20" s="2608" t="s">
        <v>1139</v>
      </c>
      <c r="D20" s="2608"/>
      <c r="E20" s="1723">
        <v>0</v>
      </c>
      <c r="F20" s="1724">
        <v>7.3769281423804198</v>
      </c>
      <c r="G20" s="1725">
        <v>7.3769281423804198</v>
      </c>
      <c r="H20" s="832">
        <v>0</v>
      </c>
      <c r="I20" s="833">
        <v>8.5614161282895456</v>
      </c>
      <c r="J20" s="834">
        <v>8.5614161282895456</v>
      </c>
      <c r="K20" s="832">
        <v>0</v>
      </c>
      <c r="L20" s="833">
        <v>8.5614161280847458</v>
      </c>
      <c r="M20" s="834">
        <v>8.5614161280847458</v>
      </c>
      <c r="N20" s="832">
        <v>0</v>
      </c>
      <c r="O20" s="833">
        <v>8.5802718565955747</v>
      </c>
      <c r="P20" s="834">
        <v>8.5802718565955747</v>
      </c>
      <c r="Q20" s="832">
        <v>0</v>
      </c>
      <c r="R20" s="833">
        <v>8.5513548387096758</v>
      </c>
      <c r="S20" s="834">
        <v>8.5513548387096758</v>
      </c>
      <c r="T20" s="835">
        <v>0</v>
      </c>
      <c r="U20" s="833">
        <v>8.5513548387096794</v>
      </c>
      <c r="V20" s="836">
        <v>8.5513548387096794</v>
      </c>
    </row>
    <row r="21" spans="1:22" ht="16.5" thickBot="1" x14ac:dyDescent="0.3">
      <c r="A21" s="2616"/>
      <c r="B21" s="2605"/>
      <c r="C21" s="2609" t="s">
        <v>788</v>
      </c>
      <c r="D21" s="2609"/>
      <c r="E21" s="1726">
        <v>0</v>
      </c>
      <c r="F21" s="1727">
        <v>11392.850114037068</v>
      </c>
      <c r="G21" s="1728">
        <v>11392.850114037068</v>
      </c>
      <c r="H21" s="813">
        <v>0</v>
      </c>
      <c r="I21" s="814">
        <v>4976.6456656033688</v>
      </c>
      <c r="J21" s="815">
        <v>4976.6456656033688</v>
      </c>
      <c r="K21" s="813">
        <v>0</v>
      </c>
      <c r="L21" s="814">
        <v>4024.1037050662198</v>
      </c>
      <c r="M21" s="815">
        <v>4024.1037050662198</v>
      </c>
      <c r="N21" s="813">
        <v>0</v>
      </c>
      <c r="O21" s="814">
        <v>3427.5658598105579</v>
      </c>
      <c r="P21" s="815">
        <v>3427.5658598105579</v>
      </c>
      <c r="Q21" s="813">
        <v>0</v>
      </c>
      <c r="R21" s="814">
        <v>3738.2883689249111</v>
      </c>
      <c r="S21" s="815">
        <v>3738.2883689249111</v>
      </c>
      <c r="T21" s="818">
        <v>0</v>
      </c>
      <c r="U21" s="814">
        <v>3224.7565754145812</v>
      </c>
      <c r="V21" s="816">
        <v>3224.7565754145812</v>
      </c>
    </row>
    <row r="22" spans="1:22" ht="16.5" thickBot="1" x14ac:dyDescent="0.3">
      <c r="A22" s="2616"/>
      <c r="B22" s="2610" t="s">
        <v>1141</v>
      </c>
      <c r="C22" s="2607" t="s">
        <v>1142</v>
      </c>
      <c r="D22" s="2607"/>
      <c r="E22" s="1720">
        <v>0</v>
      </c>
      <c r="F22" s="1721">
        <v>26604.581572465955</v>
      </c>
      <c r="G22" s="1722">
        <v>26604.581572465955</v>
      </c>
      <c r="H22" s="827">
        <v>0</v>
      </c>
      <c r="I22" s="1850">
        <v>24960.000220121772</v>
      </c>
      <c r="J22" s="1851">
        <v>25154.297020121772</v>
      </c>
      <c r="K22" s="1856">
        <v>16531.820261546432</v>
      </c>
      <c r="L22" s="1850">
        <v>2449.9076892158423</v>
      </c>
      <c r="M22" s="1851">
        <v>18981.727950762277</v>
      </c>
      <c r="N22" s="1856">
        <v>18780.323490446215</v>
      </c>
      <c r="O22" s="1850">
        <v>3099.3633994995835</v>
      </c>
      <c r="P22" s="1851">
        <v>21879.686889945795</v>
      </c>
      <c r="Q22" s="1856">
        <v>24243.635899199497</v>
      </c>
      <c r="R22" s="1850">
        <v>3367.846839430078</v>
      </c>
      <c r="S22" s="1851">
        <v>27611.482738629573</v>
      </c>
      <c r="T22" s="1857">
        <v>21630.310940093488</v>
      </c>
      <c r="U22" s="1850">
        <v>3280.570588147636</v>
      </c>
      <c r="V22" s="1858">
        <v>24910.881528241123</v>
      </c>
    </row>
    <row r="23" spans="1:22" ht="16.5" thickBot="1" x14ac:dyDescent="0.3">
      <c r="A23" s="2616"/>
      <c r="B23" s="2605"/>
      <c r="C23" s="2607" t="s">
        <v>1143</v>
      </c>
      <c r="D23" s="2607"/>
      <c r="E23" s="1720">
        <v>0</v>
      </c>
      <c r="F23" s="1721">
        <v>34183.366371097931</v>
      </c>
      <c r="G23" s="1722">
        <v>34183.366371097931</v>
      </c>
      <c r="H23" s="827">
        <v>0</v>
      </c>
      <c r="I23" s="1850">
        <v>32530.970623453461</v>
      </c>
      <c r="J23" s="1851">
        <v>32530.970623453461</v>
      </c>
      <c r="K23" s="827">
        <v>0</v>
      </c>
      <c r="L23" s="828">
        <v>43708.574917041231</v>
      </c>
      <c r="M23" s="829">
        <v>43708.574917041231</v>
      </c>
      <c r="N23" s="827">
        <v>0</v>
      </c>
      <c r="O23" s="828">
        <v>38066.187730326987</v>
      </c>
      <c r="P23" s="829">
        <v>38066.187730326987</v>
      </c>
      <c r="Q23" s="827">
        <v>0</v>
      </c>
      <c r="R23" s="1850">
        <v>31382.076272230341</v>
      </c>
      <c r="S23" s="1851">
        <v>31382.076272230341</v>
      </c>
      <c r="T23" s="830">
        <v>0</v>
      </c>
      <c r="U23" s="828">
        <v>35775.007621867539</v>
      </c>
      <c r="V23" s="831">
        <v>35775.007621867539</v>
      </c>
    </row>
    <row r="24" spans="1:22" ht="16.5" thickBot="1" x14ac:dyDescent="0.3">
      <c r="A24" s="2616"/>
      <c r="B24" s="2605"/>
      <c r="C24" s="2607" t="s">
        <v>1144</v>
      </c>
      <c r="D24" s="2607"/>
      <c r="E24" s="1720">
        <v>0</v>
      </c>
      <c r="F24" s="1721">
        <v>8835.6291059380765</v>
      </c>
      <c r="G24" s="1722">
        <v>8835.6291059380765</v>
      </c>
      <c r="H24" s="827">
        <v>0</v>
      </c>
      <c r="I24" s="1850">
        <v>7967.8763931238009</v>
      </c>
      <c r="J24" s="1851">
        <v>7967.8763931238009</v>
      </c>
      <c r="K24" s="1856">
        <v>984.46198333146253</v>
      </c>
      <c r="L24" s="1850">
        <v>5403.730171407431</v>
      </c>
      <c r="M24" s="1851">
        <v>6388.1921547388938</v>
      </c>
      <c r="N24" s="1856">
        <v>11.824999999999989</v>
      </c>
      <c r="O24" s="1850">
        <v>6289.9939258014647</v>
      </c>
      <c r="P24" s="1851">
        <v>6301.8189258014654</v>
      </c>
      <c r="Q24" s="1856">
        <v>73.716999999999985</v>
      </c>
      <c r="R24" s="1850">
        <v>6469.0250181675356</v>
      </c>
      <c r="S24" s="1851">
        <v>6542.7420181675352</v>
      </c>
      <c r="T24" s="1857">
        <v>441.94953999999996</v>
      </c>
      <c r="U24" s="1850">
        <v>6199.5901990003185</v>
      </c>
      <c r="V24" s="1858">
        <v>6641.5397390003181</v>
      </c>
    </row>
    <row r="25" spans="1:22" ht="16.5" thickBot="1" x14ac:dyDescent="0.3">
      <c r="A25" s="2616"/>
      <c r="B25" s="2605"/>
      <c r="C25" s="2608" t="s">
        <v>1145</v>
      </c>
      <c r="D25" s="2608"/>
      <c r="E25" s="1723">
        <v>0</v>
      </c>
      <c r="F25" s="1724">
        <v>419.30892994256379</v>
      </c>
      <c r="G25" s="1725">
        <v>419.30892994256379</v>
      </c>
      <c r="H25" s="832">
        <v>0</v>
      </c>
      <c r="I25" s="1852">
        <v>396.3787095725329</v>
      </c>
      <c r="J25" s="1853">
        <v>396.3787095725329</v>
      </c>
      <c r="K25" s="832">
        <v>0</v>
      </c>
      <c r="L25" s="833">
        <v>762.43249281688259</v>
      </c>
      <c r="M25" s="834">
        <v>762.43249281688259</v>
      </c>
      <c r="N25" s="832">
        <v>0</v>
      </c>
      <c r="O25" s="833">
        <v>820.01467836090978</v>
      </c>
      <c r="P25" s="834">
        <v>820.01467836090978</v>
      </c>
      <c r="Q25" s="832">
        <v>0</v>
      </c>
      <c r="R25" s="833">
        <v>1420.3207942915101</v>
      </c>
      <c r="S25" s="834">
        <v>1420.3207942915101</v>
      </c>
      <c r="T25" s="835">
        <v>0</v>
      </c>
      <c r="U25" s="833">
        <v>2063.9730352975675</v>
      </c>
      <c r="V25" s="836">
        <v>2063.9730352975675</v>
      </c>
    </row>
    <row r="26" spans="1:22" ht="16.5" thickBot="1" x14ac:dyDescent="0.3">
      <c r="A26" s="2616"/>
      <c r="B26" s="2605"/>
      <c r="C26" s="2609" t="s">
        <v>788</v>
      </c>
      <c r="D26" s="2609"/>
      <c r="E26" s="1726">
        <v>0</v>
      </c>
      <c r="F26" s="1727">
        <v>70042.885979444516</v>
      </c>
      <c r="G26" s="1728">
        <v>70042.885979444516</v>
      </c>
      <c r="H26" s="813">
        <v>0</v>
      </c>
      <c r="I26" s="1854">
        <v>65855.225946271574</v>
      </c>
      <c r="J26" s="1855">
        <v>66049.52274627157</v>
      </c>
      <c r="K26" s="1859">
        <v>17516.282244877893</v>
      </c>
      <c r="L26" s="1854">
        <v>52324.645270481393</v>
      </c>
      <c r="M26" s="1855">
        <v>69840.927515359275</v>
      </c>
      <c r="N26" s="1859">
        <v>18792.148490446212</v>
      </c>
      <c r="O26" s="1854">
        <v>48275.559733988943</v>
      </c>
      <c r="P26" s="1855">
        <v>67067.708224435162</v>
      </c>
      <c r="Q26" s="1859">
        <v>24317.352899199497</v>
      </c>
      <c r="R26" s="1854">
        <v>42639.268924119468</v>
      </c>
      <c r="S26" s="1855">
        <v>66956.621823318957</v>
      </c>
      <c r="T26" s="1860">
        <v>22072.260480093486</v>
      </c>
      <c r="U26" s="1854">
        <v>47319.141444313063</v>
      </c>
      <c r="V26" s="1861">
        <v>69391.401924406542</v>
      </c>
    </row>
    <row r="27" spans="1:22" x14ac:dyDescent="0.25">
      <c r="A27" s="2616"/>
      <c r="B27" s="2618" t="s">
        <v>1146</v>
      </c>
      <c r="C27" s="2618"/>
      <c r="D27" s="2618"/>
      <c r="E27" s="2622"/>
      <c r="F27" s="2623"/>
      <c r="G27" s="1729">
        <v>202.37623979435656</v>
      </c>
      <c r="H27" s="2624"/>
      <c r="I27" s="2625"/>
      <c r="J27" s="2116">
        <v>-153.13795389415793</v>
      </c>
      <c r="K27" s="2622"/>
      <c r="L27" s="2623"/>
      <c r="M27" s="2119">
        <v>-1558.7857203716828</v>
      </c>
      <c r="N27" s="2622"/>
      <c r="O27" s="2623"/>
      <c r="P27" s="2119">
        <v>-521.31939535819845</v>
      </c>
      <c r="Q27" s="2622"/>
      <c r="R27" s="2623"/>
      <c r="S27" s="2119">
        <v>-4987.9386950847684</v>
      </c>
      <c r="T27" s="2622"/>
      <c r="U27" s="2623"/>
      <c r="V27" s="2122">
        <v>133.47078162295682</v>
      </c>
    </row>
    <row r="28" spans="1:22" x14ac:dyDescent="0.25">
      <c r="A28" s="2616"/>
      <c r="B28" s="2637" t="s">
        <v>1147</v>
      </c>
      <c r="C28" s="2637"/>
      <c r="D28" s="2637"/>
      <c r="E28" s="2638"/>
      <c r="F28" s="2639"/>
      <c r="G28" s="1730">
        <v>388645.77968258451</v>
      </c>
      <c r="H28" s="2638"/>
      <c r="I28" s="2639"/>
      <c r="J28" s="2117">
        <v>384888.368333983</v>
      </c>
      <c r="K28" s="2638"/>
      <c r="L28" s="2639"/>
      <c r="M28" s="2120">
        <v>364562.64749285707</v>
      </c>
      <c r="N28" s="2638"/>
      <c r="O28" s="2639"/>
      <c r="P28" s="2120">
        <v>416810.47154701094</v>
      </c>
      <c r="Q28" s="2638"/>
      <c r="R28" s="2639"/>
      <c r="S28" s="2120">
        <v>449724.90674107347</v>
      </c>
      <c r="T28" s="2638"/>
      <c r="U28" s="2639"/>
      <c r="V28" s="2123">
        <v>460535.11042332079</v>
      </c>
    </row>
    <row r="29" spans="1:22" ht="16.5" thickBot="1" x14ac:dyDescent="0.3">
      <c r="A29" s="2617"/>
      <c r="B29" s="2619" t="s">
        <v>1148</v>
      </c>
      <c r="C29" s="2619"/>
      <c r="D29" s="2619"/>
      <c r="E29" s="2635"/>
      <c r="F29" s="2636"/>
      <c r="G29" s="1731">
        <v>459127.25604542455</v>
      </c>
      <c r="H29" s="2635"/>
      <c r="I29" s="2636"/>
      <c r="J29" s="2118">
        <v>456936.22985920694</v>
      </c>
      <c r="K29" s="2635"/>
      <c r="L29" s="2636"/>
      <c r="M29" s="2121">
        <v>432626.73427756951</v>
      </c>
      <c r="N29" s="2635"/>
      <c r="O29" s="2636"/>
      <c r="P29" s="2121">
        <v>485667.85108866217</v>
      </c>
      <c r="Q29" s="2635"/>
      <c r="R29" s="2636"/>
      <c r="S29" s="2121">
        <v>511491.4621426735</v>
      </c>
      <c r="T29" s="2635"/>
      <c r="U29" s="2636"/>
      <c r="V29" s="2124">
        <v>525436.90115918184</v>
      </c>
    </row>
    <row r="30" spans="1:22" ht="17.25" thickTop="1" thickBot="1" x14ac:dyDescent="0.3">
      <c r="A30" s="2601" t="s">
        <v>1149</v>
      </c>
      <c r="B30" s="2604" t="s">
        <v>1135</v>
      </c>
      <c r="C30" s="2606" t="s">
        <v>1136</v>
      </c>
      <c r="D30" s="2606"/>
      <c r="E30" s="1732">
        <v>4375.5901599519748</v>
      </c>
      <c r="F30" s="1733">
        <v>0</v>
      </c>
      <c r="G30" s="1734">
        <v>4375.5901599519748</v>
      </c>
      <c r="H30" s="843">
        <v>1578.3800018940703</v>
      </c>
      <c r="I30" s="844">
        <v>0</v>
      </c>
      <c r="J30" s="845">
        <v>1578.3800018940703</v>
      </c>
      <c r="K30" s="843">
        <v>1967.6606628824688</v>
      </c>
      <c r="L30" s="844">
        <v>0</v>
      </c>
      <c r="M30" s="845">
        <v>1967.6606628824688</v>
      </c>
      <c r="N30" s="843">
        <v>1777.768386237856</v>
      </c>
      <c r="O30" s="844">
        <v>0</v>
      </c>
      <c r="P30" s="845">
        <v>1777.768386237856</v>
      </c>
      <c r="Q30" s="843">
        <v>2559.9878227980907</v>
      </c>
      <c r="R30" s="844">
        <v>0</v>
      </c>
      <c r="S30" s="845">
        <v>2559.9878227980907</v>
      </c>
      <c r="T30" s="846">
        <v>4290.2676237063724</v>
      </c>
      <c r="U30" s="844">
        <v>0</v>
      </c>
      <c r="V30" s="847">
        <v>4290.2676237063724</v>
      </c>
    </row>
    <row r="31" spans="1:22" ht="16.5" thickBot="1" x14ac:dyDescent="0.3">
      <c r="A31" s="2602"/>
      <c r="B31" s="2605"/>
      <c r="C31" s="2607" t="s">
        <v>1137</v>
      </c>
      <c r="D31" s="2607"/>
      <c r="E31" s="1720">
        <v>12047.983338248581</v>
      </c>
      <c r="F31" s="1721">
        <v>0</v>
      </c>
      <c r="G31" s="1722">
        <v>12047.983338248581</v>
      </c>
      <c r="H31" s="827">
        <v>12528.210155500088</v>
      </c>
      <c r="I31" s="828">
        <v>0</v>
      </c>
      <c r="J31" s="829">
        <v>12528.210155500088</v>
      </c>
      <c r="K31" s="827">
        <v>13221.063842238478</v>
      </c>
      <c r="L31" s="828">
        <v>0</v>
      </c>
      <c r="M31" s="829">
        <v>13221.063842238478</v>
      </c>
      <c r="N31" s="827">
        <v>12059.776309757317</v>
      </c>
      <c r="O31" s="828">
        <v>0</v>
      </c>
      <c r="P31" s="829">
        <v>12059.776309757317</v>
      </c>
      <c r="Q31" s="827">
        <v>9702.3934000000008</v>
      </c>
      <c r="R31" s="828">
        <v>0</v>
      </c>
      <c r="S31" s="829">
        <v>9702.3934000000008</v>
      </c>
      <c r="T31" s="830">
        <v>10355.176299999999</v>
      </c>
      <c r="U31" s="828">
        <v>0</v>
      </c>
      <c r="V31" s="831">
        <v>10355.176299999999</v>
      </c>
    </row>
    <row r="32" spans="1:22" ht="16.5" thickBot="1" x14ac:dyDescent="0.3">
      <c r="A32" s="2602"/>
      <c r="B32" s="2605"/>
      <c r="C32" s="2607" t="s">
        <v>1138</v>
      </c>
      <c r="D32" s="2607"/>
      <c r="E32" s="1720">
        <v>0</v>
      </c>
      <c r="F32" s="1721">
        <v>0</v>
      </c>
      <c r="G32" s="1722">
        <v>0</v>
      </c>
      <c r="H32" s="827">
        <v>0</v>
      </c>
      <c r="I32" s="828">
        <v>0</v>
      </c>
      <c r="J32" s="829">
        <v>0</v>
      </c>
      <c r="K32" s="827">
        <v>0</v>
      </c>
      <c r="L32" s="828">
        <v>0</v>
      </c>
      <c r="M32" s="829">
        <v>0</v>
      </c>
      <c r="N32" s="827">
        <v>0</v>
      </c>
      <c r="O32" s="828">
        <v>0</v>
      </c>
      <c r="P32" s="829">
        <v>0</v>
      </c>
      <c r="Q32" s="827">
        <v>0</v>
      </c>
      <c r="R32" s="828">
        <v>0</v>
      </c>
      <c r="S32" s="829">
        <v>0</v>
      </c>
      <c r="T32" s="830">
        <v>0</v>
      </c>
      <c r="U32" s="828">
        <v>0</v>
      </c>
      <c r="V32" s="831">
        <v>0</v>
      </c>
    </row>
    <row r="33" spans="1:22" ht="16.5" thickBot="1" x14ac:dyDescent="0.3">
      <c r="A33" s="2602"/>
      <c r="B33" s="2605"/>
      <c r="C33" s="2608" t="s">
        <v>1139</v>
      </c>
      <c r="D33" s="2608"/>
      <c r="E33" s="1723">
        <v>0</v>
      </c>
      <c r="F33" s="1724">
        <v>0</v>
      </c>
      <c r="G33" s="1725">
        <v>0</v>
      </c>
      <c r="H33" s="832">
        <v>0</v>
      </c>
      <c r="I33" s="833">
        <v>0</v>
      </c>
      <c r="J33" s="834">
        <v>0</v>
      </c>
      <c r="K33" s="832">
        <v>0</v>
      </c>
      <c r="L33" s="833">
        <v>0</v>
      </c>
      <c r="M33" s="834">
        <v>0</v>
      </c>
      <c r="N33" s="832">
        <v>0</v>
      </c>
      <c r="O33" s="833">
        <v>0</v>
      </c>
      <c r="P33" s="834">
        <v>0</v>
      </c>
      <c r="Q33" s="832">
        <v>0</v>
      </c>
      <c r="R33" s="833">
        <v>0</v>
      </c>
      <c r="S33" s="834">
        <v>0</v>
      </c>
      <c r="T33" s="835">
        <v>0</v>
      </c>
      <c r="U33" s="833">
        <v>0</v>
      </c>
      <c r="V33" s="836">
        <v>0</v>
      </c>
    </row>
    <row r="34" spans="1:22" ht="16.5" thickBot="1" x14ac:dyDescent="0.3">
      <c r="A34" s="2602"/>
      <c r="B34" s="2605"/>
      <c r="C34" s="2609" t="s">
        <v>788</v>
      </c>
      <c r="D34" s="2609"/>
      <c r="E34" s="1726">
        <v>16423.573498200556</v>
      </c>
      <c r="F34" s="1727">
        <v>0</v>
      </c>
      <c r="G34" s="1728">
        <v>16423.573498200556</v>
      </c>
      <c r="H34" s="813">
        <v>14106.590157394159</v>
      </c>
      <c r="I34" s="814">
        <v>0</v>
      </c>
      <c r="J34" s="815">
        <v>14106.590157394159</v>
      </c>
      <c r="K34" s="813">
        <v>15188.724505120947</v>
      </c>
      <c r="L34" s="814">
        <v>0</v>
      </c>
      <c r="M34" s="815">
        <v>15188.724505120947</v>
      </c>
      <c r="N34" s="813">
        <v>13837.544695995173</v>
      </c>
      <c r="O34" s="814">
        <v>0</v>
      </c>
      <c r="P34" s="815">
        <v>13837.544695995173</v>
      </c>
      <c r="Q34" s="813">
        <v>12262.381222798092</v>
      </c>
      <c r="R34" s="814">
        <v>0</v>
      </c>
      <c r="S34" s="815">
        <v>12262.381222798092</v>
      </c>
      <c r="T34" s="818">
        <v>14645.443923706371</v>
      </c>
      <c r="U34" s="814">
        <v>0</v>
      </c>
      <c r="V34" s="816">
        <v>14645.443923706371</v>
      </c>
    </row>
    <row r="35" spans="1:22" ht="16.5" thickBot="1" x14ac:dyDescent="0.3">
      <c r="A35" s="2602"/>
      <c r="B35" s="2610" t="s">
        <v>1140</v>
      </c>
      <c r="C35" s="2611" t="s">
        <v>1136</v>
      </c>
      <c r="D35" s="2611"/>
      <c r="E35" s="1735">
        <v>16423.573498200556</v>
      </c>
      <c r="F35" s="1736">
        <v>0</v>
      </c>
      <c r="G35" s="1737">
        <v>16423.573498200556</v>
      </c>
      <c r="H35" s="848">
        <v>14106.590157394159</v>
      </c>
      <c r="I35" s="849">
        <v>0</v>
      </c>
      <c r="J35" s="850">
        <v>14106.590157394159</v>
      </c>
      <c r="K35" s="848">
        <v>15188.724505120947</v>
      </c>
      <c r="L35" s="849">
        <v>0</v>
      </c>
      <c r="M35" s="850">
        <v>15188.724505120947</v>
      </c>
      <c r="N35" s="848">
        <v>13804.185072436243</v>
      </c>
      <c r="O35" s="849">
        <v>0</v>
      </c>
      <c r="P35" s="850">
        <v>13804.185072436243</v>
      </c>
      <c r="Q35" s="848">
        <v>12262.381222798092</v>
      </c>
      <c r="R35" s="849">
        <v>0</v>
      </c>
      <c r="S35" s="850">
        <v>12262.381222798092</v>
      </c>
      <c r="T35" s="851">
        <v>14645.443923706371</v>
      </c>
      <c r="U35" s="849">
        <v>0</v>
      </c>
      <c r="V35" s="852">
        <v>14645.443923706371</v>
      </c>
    </row>
    <row r="36" spans="1:22" ht="16.5" thickBot="1" x14ac:dyDescent="0.3">
      <c r="A36" s="2602"/>
      <c r="B36" s="2605"/>
      <c r="C36" s="2607" t="s">
        <v>1137</v>
      </c>
      <c r="D36" s="2607"/>
      <c r="E36" s="1720">
        <v>0</v>
      </c>
      <c r="F36" s="1721">
        <v>0</v>
      </c>
      <c r="G36" s="1722">
        <v>0</v>
      </c>
      <c r="H36" s="827">
        <v>0</v>
      </c>
      <c r="I36" s="828">
        <v>0</v>
      </c>
      <c r="J36" s="829">
        <v>0</v>
      </c>
      <c r="K36" s="827">
        <v>0</v>
      </c>
      <c r="L36" s="828">
        <v>0</v>
      </c>
      <c r="M36" s="829">
        <v>0</v>
      </c>
      <c r="N36" s="827">
        <v>0</v>
      </c>
      <c r="O36" s="828">
        <v>0</v>
      </c>
      <c r="P36" s="829">
        <v>0</v>
      </c>
      <c r="Q36" s="827">
        <v>0</v>
      </c>
      <c r="R36" s="828">
        <v>0</v>
      </c>
      <c r="S36" s="829">
        <v>0</v>
      </c>
      <c r="T36" s="830">
        <v>0</v>
      </c>
      <c r="U36" s="828">
        <v>0</v>
      </c>
      <c r="V36" s="831">
        <v>0</v>
      </c>
    </row>
    <row r="37" spans="1:22" ht="16.5" thickBot="1" x14ac:dyDescent="0.3">
      <c r="A37" s="2602"/>
      <c r="B37" s="2605"/>
      <c r="C37" s="2607" t="s">
        <v>1138</v>
      </c>
      <c r="D37" s="2607"/>
      <c r="E37" s="1720">
        <v>0</v>
      </c>
      <c r="F37" s="1721">
        <v>0</v>
      </c>
      <c r="G37" s="1722">
        <v>0</v>
      </c>
      <c r="H37" s="827">
        <v>0</v>
      </c>
      <c r="I37" s="828">
        <v>0</v>
      </c>
      <c r="J37" s="829">
        <v>0</v>
      </c>
      <c r="K37" s="827">
        <v>0</v>
      </c>
      <c r="L37" s="828">
        <v>0</v>
      </c>
      <c r="M37" s="829">
        <v>0</v>
      </c>
      <c r="N37" s="827">
        <v>0</v>
      </c>
      <c r="O37" s="828">
        <v>0</v>
      </c>
      <c r="P37" s="829">
        <v>0</v>
      </c>
      <c r="Q37" s="827">
        <v>0</v>
      </c>
      <c r="R37" s="828">
        <v>0</v>
      </c>
      <c r="S37" s="829">
        <v>0</v>
      </c>
      <c r="T37" s="830">
        <v>0</v>
      </c>
      <c r="U37" s="828">
        <v>0</v>
      </c>
      <c r="V37" s="831">
        <v>0</v>
      </c>
    </row>
    <row r="38" spans="1:22" ht="16.5" thickBot="1" x14ac:dyDescent="0.3">
      <c r="A38" s="2602"/>
      <c r="B38" s="2605"/>
      <c r="C38" s="2608" t="s">
        <v>1139</v>
      </c>
      <c r="D38" s="2608"/>
      <c r="E38" s="1723">
        <v>0</v>
      </c>
      <c r="F38" s="1724"/>
      <c r="G38" s="1725"/>
      <c r="H38" s="832">
        <v>0</v>
      </c>
      <c r="I38" s="833">
        <v>0</v>
      </c>
      <c r="J38" s="834">
        <v>0</v>
      </c>
      <c r="K38" s="832">
        <v>0</v>
      </c>
      <c r="L38" s="833">
        <v>0</v>
      </c>
      <c r="M38" s="834">
        <v>0</v>
      </c>
      <c r="N38" s="832">
        <v>0</v>
      </c>
      <c r="O38" s="833">
        <v>0</v>
      </c>
      <c r="P38" s="834">
        <v>0</v>
      </c>
      <c r="Q38" s="832">
        <v>0</v>
      </c>
      <c r="R38" s="833">
        <v>0</v>
      </c>
      <c r="S38" s="834">
        <v>0</v>
      </c>
      <c r="T38" s="835">
        <v>0</v>
      </c>
      <c r="U38" s="833">
        <v>0</v>
      </c>
      <c r="V38" s="836">
        <v>0</v>
      </c>
    </row>
    <row r="39" spans="1:22" ht="16.5" thickBot="1" x14ac:dyDescent="0.3">
      <c r="A39" s="2602"/>
      <c r="B39" s="2605"/>
      <c r="C39" s="2609" t="s">
        <v>788</v>
      </c>
      <c r="D39" s="2609"/>
      <c r="E39" s="1726">
        <v>16423.573498200556</v>
      </c>
      <c r="F39" s="1727">
        <v>0</v>
      </c>
      <c r="G39" s="1728">
        <v>16423.573498200556</v>
      </c>
      <c r="H39" s="813">
        <v>14106.590157394159</v>
      </c>
      <c r="I39" s="814">
        <v>0</v>
      </c>
      <c r="J39" s="815">
        <v>14106.590157394159</v>
      </c>
      <c r="K39" s="813">
        <v>15188.724505120947</v>
      </c>
      <c r="L39" s="814">
        <v>0</v>
      </c>
      <c r="M39" s="815">
        <v>15188.724505120947</v>
      </c>
      <c r="N39" s="813">
        <v>13804.185072436243</v>
      </c>
      <c r="O39" s="814">
        <v>0</v>
      </c>
      <c r="P39" s="815">
        <v>13804.185072436243</v>
      </c>
      <c r="Q39" s="813">
        <v>12262.381222798092</v>
      </c>
      <c r="R39" s="814">
        <v>0</v>
      </c>
      <c r="S39" s="815">
        <v>12262.381222798092</v>
      </c>
      <c r="T39" s="818">
        <v>14645.443923706371</v>
      </c>
      <c r="U39" s="814">
        <v>0</v>
      </c>
      <c r="V39" s="816">
        <v>14645.443923706371</v>
      </c>
    </row>
    <row r="40" spans="1:22" x14ac:dyDescent="0.25">
      <c r="A40" s="2602"/>
      <c r="B40" s="2647" t="s">
        <v>1141</v>
      </c>
      <c r="C40" s="2607" t="s">
        <v>1142</v>
      </c>
      <c r="D40" s="2607"/>
      <c r="E40" s="1720">
        <v>13.161235447662763</v>
      </c>
      <c r="F40" s="1721">
        <v>0</v>
      </c>
      <c r="G40" s="1722">
        <v>13.161235447662763</v>
      </c>
      <c r="H40" s="827">
        <v>28.361817525350045</v>
      </c>
      <c r="I40" s="828">
        <v>0</v>
      </c>
      <c r="J40" s="829">
        <v>28.361817525350045</v>
      </c>
      <c r="K40" s="827">
        <v>26.963887936224747</v>
      </c>
      <c r="L40" s="828">
        <v>0</v>
      </c>
      <c r="M40" s="829">
        <v>26.963887936224747</v>
      </c>
      <c r="N40" s="827">
        <v>12.00862355892977</v>
      </c>
      <c r="O40" s="828">
        <v>0</v>
      </c>
      <c r="P40" s="829">
        <v>12.00862355892977</v>
      </c>
      <c r="Q40" s="827">
        <v>24.710565761539897</v>
      </c>
      <c r="R40" s="828">
        <v>0</v>
      </c>
      <c r="S40" s="829">
        <v>24.710565761539897</v>
      </c>
      <c r="T40" s="830">
        <v>47.631595147733002</v>
      </c>
      <c r="U40" s="828">
        <v>0</v>
      </c>
      <c r="V40" s="831">
        <v>47.631595147733002</v>
      </c>
    </row>
    <row r="41" spans="1:22" x14ac:dyDescent="0.25">
      <c r="A41" s="2602"/>
      <c r="B41" s="2647"/>
      <c r="C41" s="2608" t="s">
        <v>1150</v>
      </c>
      <c r="D41" s="2608"/>
      <c r="E41" s="1723">
        <v>0</v>
      </c>
      <c r="F41" s="1724">
        <v>0</v>
      </c>
      <c r="G41" s="1725">
        <v>0</v>
      </c>
      <c r="H41" s="832">
        <v>0</v>
      </c>
      <c r="I41" s="833">
        <v>0</v>
      </c>
      <c r="J41" s="834">
        <v>0</v>
      </c>
      <c r="K41" s="832">
        <v>0</v>
      </c>
      <c r="L41" s="833">
        <v>0</v>
      </c>
      <c r="M41" s="834">
        <v>0</v>
      </c>
      <c r="N41" s="832">
        <v>0</v>
      </c>
      <c r="O41" s="833">
        <v>0</v>
      </c>
      <c r="P41" s="834">
        <v>0</v>
      </c>
      <c r="Q41" s="832">
        <v>0</v>
      </c>
      <c r="R41" s="833">
        <v>0</v>
      </c>
      <c r="S41" s="834">
        <v>0</v>
      </c>
      <c r="T41" s="835">
        <v>0</v>
      </c>
      <c r="U41" s="833">
        <v>0</v>
      </c>
      <c r="V41" s="836">
        <v>0</v>
      </c>
    </row>
    <row r="42" spans="1:22" ht="16.5" thickBot="1" x14ac:dyDescent="0.3">
      <c r="A42" s="2602"/>
      <c r="B42" s="2647"/>
      <c r="C42" s="2609" t="s">
        <v>788</v>
      </c>
      <c r="D42" s="2609"/>
      <c r="E42" s="1726">
        <v>13.161235447662763</v>
      </c>
      <c r="F42" s="1727">
        <v>0</v>
      </c>
      <c r="G42" s="1728">
        <v>13.161235447662763</v>
      </c>
      <c r="H42" s="813">
        <v>28.361817525350045</v>
      </c>
      <c r="I42" s="814">
        <v>0</v>
      </c>
      <c r="J42" s="815">
        <v>28.361817525350045</v>
      </c>
      <c r="K42" s="813">
        <v>26.963887936224747</v>
      </c>
      <c r="L42" s="814">
        <v>0</v>
      </c>
      <c r="M42" s="815">
        <v>26.963887936224747</v>
      </c>
      <c r="N42" s="813">
        <v>12.00862355892977</v>
      </c>
      <c r="O42" s="814">
        <v>0</v>
      </c>
      <c r="P42" s="815">
        <v>12.00862355892977</v>
      </c>
      <c r="Q42" s="813">
        <v>24.710565761539897</v>
      </c>
      <c r="R42" s="814">
        <v>0</v>
      </c>
      <c r="S42" s="815">
        <v>24.710565761539897</v>
      </c>
      <c r="T42" s="818">
        <v>47.631595147733002</v>
      </c>
      <c r="U42" s="814">
        <v>0</v>
      </c>
      <c r="V42" s="816">
        <v>47.631595147733002</v>
      </c>
    </row>
    <row r="43" spans="1:22" ht="16.5" thickBot="1" x14ac:dyDescent="0.3">
      <c r="A43" s="2603"/>
      <c r="B43" s="2612" t="s">
        <v>1146</v>
      </c>
      <c r="C43" s="2612"/>
      <c r="D43" s="2612"/>
      <c r="E43" s="2613"/>
      <c r="F43" s="2614"/>
      <c r="G43" s="1738">
        <v>-9.0259999999999998</v>
      </c>
      <c r="H43" s="2613"/>
      <c r="I43" s="2614"/>
      <c r="J43" s="853">
        <v>-76.740000000000009</v>
      </c>
      <c r="K43" s="2613"/>
      <c r="L43" s="2614"/>
      <c r="M43" s="853">
        <v>61.342000000000006</v>
      </c>
      <c r="N43" s="2613"/>
      <c r="O43" s="2614"/>
      <c r="P43" s="853">
        <v>21.350999999999999</v>
      </c>
      <c r="Q43" s="2613"/>
      <c r="R43" s="2614"/>
      <c r="S43" s="853">
        <v>-102.16700000000002</v>
      </c>
      <c r="T43" s="2646"/>
      <c r="U43" s="2614"/>
      <c r="V43" s="854">
        <v>-288.45100000000002</v>
      </c>
    </row>
    <row r="44" spans="1:22" ht="16.5" customHeight="1" thickTop="1" x14ac:dyDescent="0.25">
      <c r="A44" s="2601" t="s">
        <v>1151</v>
      </c>
      <c r="B44" s="2669" t="s">
        <v>1152</v>
      </c>
      <c r="C44" s="2606" t="s">
        <v>1136</v>
      </c>
      <c r="D44" s="2673"/>
      <c r="E44" s="821">
        <v>16423.573498200556</v>
      </c>
      <c r="F44" s="822">
        <v>0</v>
      </c>
      <c r="G44" s="1739">
        <v>16423.573498200556</v>
      </c>
      <c r="H44" s="821">
        <v>14106.590157394159</v>
      </c>
      <c r="I44" s="822">
        <v>0</v>
      </c>
      <c r="J44" s="845">
        <v>14106.590157394159</v>
      </c>
      <c r="K44" s="821">
        <v>15188.724505120947</v>
      </c>
      <c r="L44" s="822">
        <v>0</v>
      </c>
      <c r="M44" s="845">
        <v>15188.724505120947</v>
      </c>
      <c r="N44" s="821">
        <v>13804.185072436243</v>
      </c>
      <c r="O44" s="822">
        <v>0</v>
      </c>
      <c r="P44" s="845">
        <v>13804.185072436243</v>
      </c>
      <c r="Q44" s="821">
        <v>12262.381222798092</v>
      </c>
      <c r="R44" s="822">
        <v>0</v>
      </c>
      <c r="S44" s="845">
        <v>12262.381222798092</v>
      </c>
      <c r="T44" s="843">
        <v>14645.443923706371</v>
      </c>
      <c r="U44" s="844">
        <v>0</v>
      </c>
      <c r="V44" s="847">
        <v>14645.443923706371</v>
      </c>
    </row>
    <row r="45" spans="1:22" x14ac:dyDescent="0.25">
      <c r="A45" s="2602"/>
      <c r="B45" s="2503"/>
      <c r="C45" s="2607" t="s">
        <v>1137</v>
      </c>
      <c r="D45" s="2674"/>
      <c r="E45" s="823">
        <v>0</v>
      </c>
      <c r="F45" s="824">
        <v>984.40256057739259</v>
      </c>
      <c r="G45" s="1740">
        <v>984.40256057739259</v>
      </c>
      <c r="H45" s="823">
        <v>0</v>
      </c>
      <c r="I45" s="824">
        <v>952.86656057739265</v>
      </c>
      <c r="J45" s="829">
        <v>952.86656057739265</v>
      </c>
      <c r="K45" s="823">
        <v>0</v>
      </c>
      <c r="L45" s="824">
        <v>952.86656057739265</v>
      </c>
      <c r="M45" s="829">
        <v>952.86656057739265</v>
      </c>
      <c r="N45" s="823">
        <v>0</v>
      </c>
      <c r="O45" s="824">
        <v>892.3014031311036</v>
      </c>
      <c r="P45" s="829">
        <v>892.3014031311036</v>
      </c>
      <c r="Q45" s="823">
        <v>0</v>
      </c>
      <c r="R45" s="824">
        <v>908.42279117431633</v>
      </c>
      <c r="S45" s="829">
        <v>908.42279117431633</v>
      </c>
      <c r="T45" s="827">
        <v>0</v>
      </c>
      <c r="U45" s="828">
        <v>909.22071203613302</v>
      </c>
      <c r="V45" s="831">
        <v>909.22071203613302</v>
      </c>
    </row>
    <row r="46" spans="1:22" x14ac:dyDescent="0.25">
      <c r="A46" s="2602"/>
      <c r="B46" s="2503"/>
      <c r="C46" s="2607" t="s">
        <v>1138</v>
      </c>
      <c r="D46" s="2674"/>
      <c r="E46" s="823">
        <v>0</v>
      </c>
      <c r="F46" s="824">
        <v>10401.070625317294</v>
      </c>
      <c r="G46" s="1740">
        <v>10401.070625317294</v>
      </c>
      <c r="H46" s="823">
        <v>0</v>
      </c>
      <c r="I46" s="824">
        <v>4015.2176888976874</v>
      </c>
      <c r="J46" s="829">
        <v>4015.2176888976874</v>
      </c>
      <c r="K46" s="823">
        <v>0</v>
      </c>
      <c r="L46" s="824">
        <v>3062.6757283607426</v>
      </c>
      <c r="M46" s="829">
        <v>3062.6757283607426</v>
      </c>
      <c r="N46" s="823">
        <v>0</v>
      </c>
      <c r="O46" s="824">
        <v>2526.6841848228587</v>
      </c>
      <c r="P46" s="829">
        <v>2526.6841848228587</v>
      </c>
      <c r="Q46" s="823">
        <v>0</v>
      </c>
      <c r="R46" s="824">
        <v>2821.3142229118848</v>
      </c>
      <c r="S46" s="829">
        <v>2821.3142229118848</v>
      </c>
      <c r="T46" s="827">
        <v>0</v>
      </c>
      <c r="U46" s="828">
        <v>2306.9845085397383</v>
      </c>
      <c r="V46" s="831">
        <v>2306.9845085397383</v>
      </c>
    </row>
    <row r="47" spans="1:22" x14ac:dyDescent="0.25">
      <c r="A47" s="2602"/>
      <c r="B47" s="2503"/>
      <c r="C47" s="2608" t="s">
        <v>1139</v>
      </c>
      <c r="D47" s="2675"/>
      <c r="E47" s="825">
        <v>0</v>
      </c>
      <c r="F47" s="826">
        <v>7.3769281423804198</v>
      </c>
      <c r="G47" s="1741">
        <v>7.3769281423804198</v>
      </c>
      <c r="H47" s="825">
        <v>0</v>
      </c>
      <c r="I47" s="826">
        <v>8.5614161282895456</v>
      </c>
      <c r="J47" s="834">
        <v>8.5614161282895456</v>
      </c>
      <c r="K47" s="825">
        <v>0</v>
      </c>
      <c r="L47" s="826">
        <v>8.5614161280847458</v>
      </c>
      <c r="M47" s="834">
        <v>8.5614161280847458</v>
      </c>
      <c r="N47" s="825">
        <v>0</v>
      </c>
      <c r="O47" s="826">
        <v>8.5802718565955747</v>
      </c>
      <c r="P47" s="834">
        <v>8.5802718565955747</v>
      </c>
      <c r="Q47" s="825">
        <v>0</v>
      </c>
      <c r="R47" s="826">
        <v>8.5513548387096758</v>
      </c>
      <c r="S47" s="834">
        <v>8.5513548387096758</v>
      </c>
      <c r="T47" s="832">
        <v>0</v>
      </c>
      <c r="U47" s="833">
        <v>8.5513548387096794</v>
      </c>
      <c r="V47" s="836">
        <v>8.5513548387096794</v>
      </c>
    </row>
    <row r="48" spans="1:22" s="604" customFormat="1" ht="16.5" thickBot="1" x14ac:dyDescent="0.3">
      <c r="A48" s="2602"/>
      <c r="B48" s="2670"/>
      <c r="C48" s="2609" t="s">
        <v>788</v>
      </c>
      <c r="D48" s="2676"/>
      <c r="E48" s="857">
        <v>16423.573498200556</v>
      </c>
      <c r="F48" s="858">
        <v>11392.850114037068</v>
      </c>
      <c r="G48" s="1742">
        <v>27816.423612237624</v>
      </c>
      <c r="H48" s="857">
        <v>14106.590157394159</v>
      </c>
      <c r="I48" s="858">
        <v>4976.6456656033688</v>
      </c>
      <c r="J48" s="815">
        <v>19083.235822997529</v>
      </c>
      <c r="K48" s="857">
        <v>15188.724505120947</v>
      </c>
      <c r="L48" s="858">
        <v>4024.1037050662198</v>
      </c>
      <c r="M48" s="815">
        <v>19212.828210187166</v>
      </c>
      <c r="N48" s="857">
        <v>13804.185072436243</v>
      </c>
      <c r="O48" s="858">
        <v>3427.5658598105579</v>
      </c>
      <c r="P48" s="815">
        <v>17231.750932246799</v>
      </c>
      <c r="Q48" s="857">
        <v>12262.381222798092</v>
      </c>
      <c r="R48" s="858">
        <v>3738.2883689249111</v>
      </c>
      <c r="S48" s="815">
        <v>16000.669591723003</v>
      </c>
      <c r="T48" s="813">
        <v>14645.443923706371</v>
      </c>
      <c r="U48" s="814">
        <v>3224.7565754145812</v>
      </c>
      <c r="V48" s="816">
        <v>17870.200499120951</v>
      </c>
    </row>
    <row r="49" spans="1:22" ht="16.5" thickBot="1" x14ac:dyDescent="0.3">
      <c r="A49" s="2668"/>
      <c r="B49" s="2677" t="s">
        <v>1153</v>
      </c>
      <c r="C49" s="2677"/>
      <c r="D49" s="2677"/>
      <c r="E49" s="2640"/>
      <c r="F49" s="2641"/>
      <c r="G49" s="1743">
        <v>70056.047214892184</v>
      </c>
      <c r="H49" s="2640"/>
      <c r="I49" s="2641"/>
      <c r="J49" s="855">
        <v>66077.884563796921</v>
      </c>
      <c r="K49" s="2640"/>
      <c r="L49" s="2641"/>
      <c r="M49" s="855">
        <v>69867.891403295507</v>
      </c>
      <c r="N49" s="2640"/>
      <c r="O49" s="2641"/>
      <c r="P49" s="855">
        <v>67079.716847994088</v>
      </c>
      <c r="Q49" s="2640"/>
      <c r="R49" s="2641"/>
      <c r="S49" s="855">
        <v>66981.332389080504</v>
      </c>
      <c r="T49" s="2642"/>
      <c r="U49" s="2641"/>
      <c r="V49" s="856">
        <v>69439.033519554272</v>
      </c>
    </row>
    <row r="50" spans="1:22" ht="17.25" thickTop="1" thickBot="1" x14ac:dyDescent="0.3">
      <c r="A50" s="428"/>
      <c r="B50" s="19"/>
      <c r="C50" s="19"/>
      <c r="D50" s="19"/>
      <c r="E50" s="429"/>
      <c r="F50" s="429"/>
      <c r="G50" s="1744"/>
      <c r="H50" s="429"/>
      <c r="I50" s="429"/>
      <c r="J50" s="430"/>
      <c r="K50" s="429"/>
      <c r="L50" s="429"/>
      <c r="M50" s="430"/>
      <c r="N50" s="429"/>
      <c r="O50" s="429"/>
      <c r="P50" s="430"/>
      <c r="Q50" s="429"/>
      <c r="R50" s="429"/>
      <c r="S50" s="430"/>
    </row>
    <row r="51" spans="1:22" ht="16.5" thickTop="1" x14ac:dyDescent="0.25">
      <c r="A51" s="428"/>
      <c r="B51" s="19"/>
      <c r="C51" s="2664" t="s">
        <v>1154</v>
      </c>
      <c r="D51" s="2665"/>
      <c r="E51" s="2643">
        <v>0.59631743217278466</v>
      </c>
      <c r="F51" s="2643"/>
      <c r="G51" s="2643"/>
      <c r="H51" s="2644">
        <v>0.45434709534368517</v>
      </c>
      <c r="I51" s="2644"/>
      <c r="J51" s="2644"/>
      <c r="K51" s="2643">
        <v>0.45402262157206152</v>
      </c>
      <c r="L51" s="2643"/>
      <c r="M51" s="2643"/>
      <c r="N51" s="2643">
        <v>0.42722558173045372</v>
      </c>
      <c r="O51" s="2643"/>
      <c r="P51" s="2643"/>
      <c r="Q51" s="2643">
        <v>0.46407224434970235</v>
      </c>
      <c r="R51" s="2643"/>
      <c r="S51" s="2643"/>
      <c r="T51" s="2643">
        <v>0.4406062842090348</v>
      </c>
      <c r="U51" s="2643"/>
      <c r="V51" s="2645"/>
    </row>
    <row r="52" spans="1:22" ht="16.5" thickBot="1" x14ac:dyDescent="0.3">
      <c r="A52" s="428"/>
      <c r="B52" s="19"/>
      <c r="C52" s="2678" t="s">
        <v>1155</v>
      </c>
      <c r="D52" s="2679"/>
      <c r="E52" s="2682">
        <v>0.84648814585761201</v>
      </c>
      <c r="F52" s="2682"/>
      <c r="G52" s="2682"/>
      <c r="H52" s="2680">
        <v>0.84232403382103538</v>
      </c>
      <c r="I52" s="2680"/>
      <c r="J52" s="2680"/>
      <c r="K52" s="2680">
        <v>0.84267249018170221</v>
      </c>
      <c r="L52" s="2680"/>
      <c r="M52" s="2680"/>
      <c r="N52" s="2680">
        <v>0.85822125267854965</v>
      </c>
      <c r="O52" s="2680"/>
      <c r="P52" s="2680"/>
      <c r="Q52" s="2680">
        <v>0.87924225530010691</v>
      </c>
      <c r="R52" s="2680"/>
      <c r="S52" s="2680"/>
      <c r="T52" s="2680">
        <v>0.87648033361821509</v>
      </c>
      <c r="U52" s="2680"/>
      <c r="V52" s="2681"/>
    </row>
    <row r="53" spans="1:22" ht="16.5" thickTop="1" x14ac:dyDescent="0.25">
      <c r="A53" s="428"/>
      <c r="B53" s="19"/>
      <c r="C53" s="19"/>
      <c r="D53" s="19"/>
      <c r="E53" s="429"/>
      <c r="F53" s="429"/>
      <c r="G53" s="430"/>
      <c r="H53" s="429"/>
      <c r="I53" s="429"/>
      <c r="J53" s="430"/>
      <c r="K53" s="429"/>
      <c r="L53" s="429"/>
      <c r="M53" s="430"/>
      <c r="N53" s="429"/>
      <c r="O53" s="429"/>
      <c r="P53" s="430"/>
      <c r="Q53" s="429"/>
      <c r="R53" s="429"/>
      <c r="S53" s="430"/>
    </row>
    <row r="54" spans="1:22" ht="16.5" thickBot="1" x14ac:dyDescent="0.3">
      <c r="A54" s="428"/>
      <c r="B54" s="19"/>
      <c r="C54" s="19"/>
      <c r="D54" s="19"/>
      <c r="E54" s="429"/>
      <c r="F54" s="429"/>
      <c r="G54" s="430"/>
      <c r="H54" s="429"/>
      <c r="I54" s="429"/>
      <c r="J54" s="430"/>
      <c r="K54" s="429"/>
      <c r="L54" s="429"/>
      <c r="M54" s="430"/>
      <c r="N54" s="429"/>
      <c r="O54" s="429"/>
      <c r="P54" s="430"/>
      <c r="Q54" s="429"/>
      <c r="R54" s="429"/>
      <c r="S54" s="430"/>
    </row>
    <row r="55" spans="1:22" ht="30" customHeight="1" thickTop="1" x14ac:dyDescent="0.25">
      <c r="A55" s="2596" t="s">
        <v>1156</v>
      </c>
      <c r="B55" s="2597"/>
      <c r="C55" s="2597"/>
      <c r="D55" s="2597"/>
      <c r="E55" s="2598">
        <v>2023</v>
      </c>
      <c r="F55" s="2599"/>
      <c r="G55" s="2633"/>
      <c r="H55" s="2598">
        <v>2022</v>
      </c>
      <c r="I55" s="2599"/>
      <c r="J55" s="2600"/>
      <c r="K55" s="2598">
        <v>2021</v>
      </c>
      <c r="L55" s="2599"/>
      <c r="M55" s="2600"/>
      <c r="N55" s="2598">
        <v>2020</v>
      </c>
      <c r="O55" s="2599"/>
      <c r="P55" s="2600"/>
      <c r="Q55" s="2598">
        <v>2019</v>
      </c>
      <c r="R55" s="2599"/>
      <c r="S55" s="2600"/>
      <c r="T55" s="2620">
        <v>2018</v>
      </c>
      <c r="U55" s="2599"/>
      <c r="V55" s="2621"/>
    </row>
    <row r="56" spans="1:22" ht="24.95" customHeight="1" x14ac:dyDescent="0.25">
      <c r="A56" s="2626" t="s">
        <v>1127</v>
      </c>
      <c r="B56" s="2627" t="s">
        <v>1128</v>
      </c>
      <c r="C56" s="2627" t="s">
        <v>1129</v>
      </c>
      <c r="D56" s="2627"/>
      <c r="E56" s="2628" t="s">
        <v>1130</v>
      </c>
      <c r="F56" s="2629"/>
      <c r="G56" s="2634"/>
      <c r="H56" s="2628" t="s">
        <v>1130</v>
      </c>
      <c r="I56" s="2629"/>
      <c r="J56" s="2630"/>
      <c r="K56" s="2628" t="s">
        <v>1130</v>
      </c>
      <c r="L56" s="2629"/>
      <c r="M56" s="2630"/>
      <c r="N56" s="2628" t="s">
        <v>1130</v>
      </c>
      <c r="O56" s="2629"/>
      <c r="P56" s="2630"/>
      <c r="Q56" s="2628" t="s">
        <v>1130</v>
      </c>
      <c r="R56" s="2629"/>
      <c r="S56" s="2630"/>
      <c r="T56" s="2631" t="s">
        <v>1130</v>
      </c>
      <c r="U56" s="2629"/>
      <c r="V56" s="2632"/>
    </row>
    <row r="57" spans="1:22" ht="24.95" customHeight="1" x14ac:dyDescent="0.25">
      <c r="A57" s="2626"/>
      <c r="B57" s="2627"/>
      <c r="C57" s="2627"/>
      <c r="D57" s="2627"/>
      <c r="E57" s="810" t="s">
        <v>1131</v>
      </c>
      <c r="F57" s="811" t="s">
        <v>1132</v>
      </c>
      <c r="G57" s="819" t="s">
        <v>1133</v>
      </c>
      <c r="H57" s="810" t="s">
        <v>1131</v>
      </c>
      <c r="I57" s="811" t="s">
        <v>1132</v>
      </c>
      <c r="J57" s="812" t="s">
        <v>1133</v>
      </c>
      <c r="K57" s="810" t="s">
        <v>1131</v>
      </c>
      <c r="L57" s="811" t="s">
        <v>1132</v>
      </c>
      <c r="M57" s="812" t="s">
        <v>1133</v>
      </c>
      <c r="N57" s="810" t="s">
        <v>1131</v>
      </c>
      <c r="O57" s="811" t="s">
        <v>1132</v>
      </c>
      <c r="P57" s="812" t="s">
        <v>1133</v>
      </c>
      <c r="Q57" s="810" t="s">
        <v>1131</v>
      </c>
      <c r="R57" s="811" t="s">
        <v>1132</v>
      </c>
      <c r="S57" s="812" t="s">
        <v>1133</v>
      </c>
      <c r="T57" s="817" t="s">
        <v>1131</v>
      </c>
      <c r="U57" s="811" t="s">
        <v>1132</v>
      </c>
      <c r="V57" s="820" t="s">
        <v>1133</v>
      </c>
    </row>
    <row r="58" spans="1:22" ht="15.75" customHeight="1" thickBot="1" x14ac:dyDescent="0.3">
      <c r="A58" s="2615" t="s">
        <v>1157</v>
      </c>
      <c r="B58" s="2610" t="s">
        <v>1135</v>
      </c>
      <c r="C58" s="2607" t="s">
        <v>1136</v>
      </c>
      <c r="D58" s="2607"/>
      <c r="E58" s="1720">
        <v>13794.658061485197</v>
      </c>
      <c r="F58" s="1721">
        <v>1393.2466724454221</v>
      </c>
      <c r="G58" s="1722">
        <v>15187.90473393062</v>
      </c>
      <c r="H58" s="1720">
        <v>16160.105001565113</v>
      </c>
      <c r="I58" s="1721">
        <v>3933.1108077000808</v>
      </c>
      <c r="J58" s="1740">
        <v>20093.215809265195</v>
      </c>
      <c r="K58" s="1720">
        <v>14133.28577625893</v>
      </c>
      <c r="L58" s="1721">
        <v>1657.2005658144242</v>
      </c>
      <c r="M58" s="1740">
        <v>15790.486342073355</v>
      </c>
      <c r="N58" s="1720">
        <v>17802.772283905364</v>
      </c>
      <c r="O58" s="1721">
        <v>1678.1705042580691</v>
      </c>
      <c r="P58" s="1740">
        <v>19480.942788163433</v>
      </c>
      <c r="Q58" s="1720">
        <v>12320.023009068862</v>
      </c>
      <c r="R58" s="1721">
        <v>1577.9423691505463</v>
      </c>
      <c r="S58" s="1740">
        <v>13897.965378219407</v>
      </c>
      <c r="T58" s="1862">
        <v>14237.275522985985</v>
      </c>
      <c r="U58" s="1721">
        <v>2296.9756819918002</v>
      </c>
      <c r="V58" s="1863">
        <v>16534.251204977787</v>
      </c>
    </row>
    <row r="59" spans="1:22" ht="16.5" thickBot="1" x14ac:dyDescent="0.3">
      <c r="A59" s="2616"/>
      <c r="B59" s="2605"/>
      <c r="C59" s="2607" t="s">
        <v>1137</v>
      </c>
      <c r="D59" s="2607"/>
      <c r="E59" s="1720">
        <v>3854.8344010930596</v>
      </c>
      <c r="F59" s="1721">
        <v>14015.67992544461</v>
      </c>
      <c r="G59" s="1722">
        <v>17870.514326537668</v>
      </c>
      <c r="H59" s="1720">
        <v>5544.8282863804361</v>
      </c>
      <c r="I59" s="1721">
        <v>14058.39275175498</v>
      </c>
      <c r="J59" s="1740">
        <v>19603.221038135416</v>
      </c>
      <c r="K59" s="1720">
        <v>6271.3550729294393</v>
      </c>
      <c r="L59" s="1721">
        <v>15607.351696431328</v>
      </c>
      <c r="M59" s="1740">
        <v>21878.706769360768</v>
      </c>
      <c r="N59" s="1720">
        <v>4951.4022398930047</v>
      </c>
      <c r="O59" s="1721">
        <v>14486.689245355261</v>
      </c>
      <c r="P59" s="1740">
        <v>19438.091485248267</v>
      </c>
      <c r="Q59" s="1720">
        <v>4804.1244160030019</v>
      </c>
      <c r="R59" s="1828">
        <v>13474.549510971059</v>
      </c>
      <c r="S59" s="1864">
        <v>18278.673926974065</v>
      </c>
      <c r="T59" s="1862">
        <v>4469.8275297196897</v>
      </c>
      <c r="U59" s="1721">
        <v>14879.780126741571</v>
      </c>
      <c r="V59" s="1863">
        <v>19349.607656461259</v>
      </c>
    </row>
    <row r="60" spans="1:22" ht="16.5" thickBot="1" x14ac:dyDescent="0.3">
      <c r="A60" s="2616"/>
      <c r="B60" s="2605"/>
      <c r="C60" s="2607" t="s">
        <v>1138</v>
      </c>
      <c r="D60" s="2607"/>
      <c r="E60" s="1720">
        <v>0</v>
      </c>
      <c r="F60" s="1721">
        <v>48844.592578783515</v>
      </c>
      <c r="G60" s="1722">
        <v>48844.592578783515</v>
      </c>
      <c r="H60" s="1720">
        <v>0</v>
      </c>
      <c r="I60" s="1721">
        <v>33061.036563203117</v>
      </c>
      <c r="J60" s="1740">
        <v>33061.036563203117</v>
      </c>
      <c r="K60" s="1720">
        <v>0</v>
      </c>
      <c r="L60" s="1721">
        <v>31331.981070000009</v>
      </c>
      <c r="M60" s="1740">
        <v>31331.981070000009</v>
      </c>
      <c r="N60" s="1720">
        <v>0</v>
      </c>
      <c r="O60" s="1721">
        <v>29035.641674999999</v>
      </c>
      <c r="P60" s="1740">
        <v>29035.641674999999</v>
      </c>
      <c r="Q60" s="1720">
        <v>0</v>
      </c>
      <c r="R60" s="1721">
        <v>28225.247990000003</v>
      </c>
      <c r="S60" s="1740">
        <v>28225.247990000003</v>
      </c>
      <c r="T60" s="1862">
        <v>0</v>
      </c>
      <c r="U60" s="1721">
        <v>28948.798601000002</v>
      </c>
      <c r="V60" s="1863">
        <v>28948.798601000002</v>
      </c>
    </row>
    <row r="61" spans="1:22" ht="16.5" thickBot="1" x14ac:dyDescent="0.3">
      <c r="A61" s="2616"/>
      <c r="B61" s="2605"/>
      <c r="C61" s="2608" t="s">
        <v>1139</v>
      </c>
      <c r="D61" s="2608"/>
      <c r="E61" s="1723">
        <v>7.3769281423804198</v>
      </c>
      <c r="F61" s="1724">
        <v>0</v>
      </c>
      <c r="G61" s="1725">
        <v>7.3769681423757714</v>
      </c>
      <c r="H61" s="1723">
        <v>8.5614161282895456</v>
      </c>
      <c r="I61" s="1724">
        <v>0</v>
      </c>
      <c r="J61" s="1741">
        <v>9</v>
      </c>
      <c r="K61" s="1723">
        <v>8.5614161280847458</v>
      </c>
      <c r="L61" s="1724">
        <v>0</v>
      </c>
      <c r="M61" s="1741">
        <v>8.5614161280847458</v>
      </c>
      <c r="N61" s="1723">
        <v>8.5802718565955747</v>
      </c>
      <c r="O61" s="1724">
        <v>0</v>
      </c>
      <c r="P61" s="1741">
        <v>8.5802718565955747</v>
      </c>
      <c r="Q61" s="1723">
        <v>418.91835483870972</v>
      </c>
      <c r="R61" s="1865">
        <v>4.5000000045547495E-4</v>
      </c>
      <c r="S61" s="1866">
        <v>418.91880483871017</v>
      </c>
      <c r="T61" s="1867">
        <v>869.53435483870965</v>
      </c>
      <c r="U61" s="1724">
        <v>0</v>
      </c>
      <c r="V61" s="1868">
        <v>869.53435483870965</v>
      </c>
    </row>
    <row r="62" spans="1:22" ht="16.5" thickBot="1" x14ac:dyDescent="0.3">
      <c r="A62" s="2616"/>
      <c r="B62" s="2605"/>
      <c r="C62" s="2609" t="s">
        <v>788</v>
      </c>
      <c r="D62" s="2609"/>
      <c r="E62" s="1726">
        <v>17656.86939072064</v>
      </c>
      <c r="F62" s="1727">
        <v>64253.519176673544</v>
      </c>
      <c r="G62" s="1728">
        <v>81910.388567394184</v>
      </c>
      <c r="H62" s="1726">
        <v>21713.494704073837</v>
      </c>
      <c r="I62" s="1727">
        <v>51052.540122658174</v>
      </c>
      <c r="J62" s="1742">
        <v>72766.034826731993</v>
      </c>
      <c r="K62" s="1726">
        <v>20413.202265316457</v>
      </c>
      <c r="L62" s="1727">
        <v>48596.533332245759</v>
      </c>
      <c r="M62" s="1742">
        <v>69009.735597562205</v>
      </c>
      <c r="N62" s="1726">
        <v>22762.754795654968</v>
      </c>
      <c r="O62" s="1727">
        <v>45200.501424613329</v>
      </c>
      <c r="P62" s="1742">
        <v>67963.256220268289</v>
      </c>
      <c r="Q62" s="1726">
        <v>17543.065779910572</v>
      </c>
      <c r="R62" s="1869">
        <v>43277.740320121615</v>
      </c>
      <c r="S62" s="1870">
        <v>60820.806100032183</v>
      </c>
      <c r="T62" s="1871">
        <v>19576.637407544385</v>
      </c>
      <c r="U62" s="1727">
        <v>46125.554409733377</v>
      </c>
      <c r="V62" s="1872">
        <v>65702.191817277751</v>
      </c>
    </row>
    <row r="63" spans="1:22" ht="16.5" thickBot="1" x14ac:dyDescent="0.3">
      <c r="A63" s="2616"/>
      <c r="B63" s="2610" t="s">
        <v>1140</v>
      </c>
      <c r="C63" s="2607" t="s">
        <v>1136</v>
      </c>
      <c r="D63" s="2607"/>
      <c r="E63" s="1720">
        <v>0</v>
      </c>
      <c r="F63" s="1721">
        <v>0</v>
      </c>
      <c r="G63" s="1722">
        <v>0</v>
      </c>
      <c r="H63" s="1720">
        <v>0</v>
      </c>
      <c r="I63" s="1721">
        <v>0</v>
      </c>
      <c r="J63" s="1740">
        <v>0</v>
      </c>
      <c r="K63" s="1720">
        <v>0</v>
      </c>
      <c r="L63" s="1721">
        <v>0</v>
      </c>
      <c r="M63" s="1740">
        <v>0</v>
      </c>
      <c r="N63" s="1720">
        <v>0</v>
      </c>
      <c r="O63" s="1721">
        <v>0</v>
      </c>
      <c r="P63" s="1740">
        <v>0</v>
      </c>
      <c r="Q63" s="1720">
        <v>0</v>
      </c>
      <c r="R63" s="1721">
        <v>0</v>
      </c>
      <c r="S63" s="1740">
        <v>0</v>
      </c>
      <c r="T63" s="1862">
        <v>0</v>
      </c>
      <c r="U63" s="1721">
        <v>0</v>
      </c>
      <c r="V63" s="1863">
        <v>0</v>
      </c>
    </row>
    <row r="64" spans="1:22" ht="16.5" thickBot="1" x14ac:dyDescent="0.3">
      <c r="A64" s="2616"/>
      <c r="B64" s="2605"/>
      <c r="C64" s="2607" t="s">
        <v>1137</v>
      </c>
      <c r="D64" s="2607"/>
      <c r="E64" s="1720">
        <v>0</v>
      </c>
      <c r="F64" s="1721">
        <v>984.40256057739259</v>
      </c>
      <c r="G64" s="1722">
        <v>984.40256057739259</v>
      </c>
      <c r="H64" s="1720">
        <v>0</v>
      </c>
      <c r="I64" s="1721">
        <v>952.86656057739265</v>
      </c>
      <c r="J64" s="1740">
        <v>952.86656057739265</v>
      </c>
      <c r="K64" s="1720">
        <v>0</v>
      </c>
      <c r="L64" s="1721">
        <v>952.86656057739265</v>
      </c>
      <c r="M64" s="1740">
        <v>952.86656057739265</v>
      </c>
      <c r="N64" s="1720">
        <v>0</v>
      </c>
      <c r="O64" s="1721">
        <v>892.3014031311036</v>
      </c>
      <c r="P64" s="1740">
        <v>892.3014031311036</v>
      </c>
      <c r="Q64" s="1720">
        <v>0</v>
      </c>
      <c r="R64" s="1721">
        <v>908.42279117431633</v>
      </c>
      <c r="S64" s="1740">
        <v>908.42279117431633</v>
      </c>
      <c r="T64" s="1862">
        <v>0</v>
      </c>
      <c r="U64" s="1721">
        <v>909.22071203613302</v>
      </c>
      <c r="V64" s="1863">
        <v>909.22071203613302</v>
      </c>
    </row>
    <row r="65" spans="1:22" ht="16.5" thickBot="1" x14ac:dyDescent="0.3">
      <c r="A65" s="2616"/>
      <c r="B65" s="2605"/>
      <c r="C65" s="2607" t="s">
        <v>1138</v>
      </c>
      <c r="D65" s="2607"/>
      <c r="E65" s="1720">
        <v>0</v>
      </c>
      <c r="F65" s="1721">
        <v>10401.070625317294</v>
      </c>
      <c r="G65" s="1722">
        <v>10401.070625317294</v>
      </c>
      <c r="H65" s="1720">
        <v>0</v>
      </c>
      <c r="I65" s="1721">
        <v>4015.2176888976874</v>
      </c>
      <c r="J65" s="1740">
        <v>4015.2176888976874</v>
      </c>
      <c r="K65" s="1720">
        <v>0</v>
      </c>
      <c r="L65" s="1721">
        <v>3062.6757283607426</v>
      </c>
      <c r="M65" s="1740">
        <v>3062.6757283607426</v>
      </c>
      <c r="N65" s="1720">
        <v>0</v>
      </c>
      <c r="O65" s="1721">
        <v>2526.6841848228587</v>
      </c>
      <c r="P65" s="1740">
        <v>2526.6841848228587</v>
      </c>
      <c r="Q65" s="1720">
        <v>0</v>
      </c>
      <c r="R65" s="1721">
        <v>2821.3142229118848</v>
      </c>
      <c r="S65" s="1740">
        <v>2821.3142229118848</v>
      </c>
      <c r="T65" s="1862">
        <v>0</v>
      </c>
      <c r="U65" s="1721">
        <v>2306.9845085397383</v>
      </c>
      <c r="V65" s="1863">
        <v>2306.9845085397383</v>
      </c>
    </row>
    <row r="66" spans="1:22" ht="16.5" thickBot="1" x14ac:dyDescent="0.3">
      <c r="A66" s="2616"/>
      <c r="B66" s="2605"/>
      <c r="C66" s="2608" t="s">
        <v>1139</v>
      </c>
      <c r="D66" s="2608"/>
      <c r="E66" s="1723">
        <v>0</v>
      </c>
      <c r="F66" s="1724">
        <v>7.3769281423804198</v>
      </c>
      <c r="G66" s="1725">
        <v>7.3769281423804198</v>
      </c>
      <c r="H66" s="1723">
        <v>0</v>
      </c>
      <c r="I66" s="1724">
        <v>8.5614161282895456</v>
      </c>
      <c r="J66" s="1741">
        <v>8.5614161282895456</v>
      </c>
      <c r="K66" s="1723">
        <v>0</v>
      </c>
      <c r="L66" s="1724">
        <v>8.5614161280847458</v>
      </c>
      <c r="M66" s="1741">
        <v>8.5614161280847458</v>
      </c>
      <c r="N66" s="1723">
        <v>0</v>
      </c>
      <c r="O66" s="1724">
        <v>8.5802718565955747</v>
      </c>
      <c r="P66" s="1741">
        <v>8.5802718565955747</v>
      </c>
      <c r="Q66" s="1723">
        <v>0</v>
      </c>
      <c r="R66" s="1724">
        <v>8.5513548387096758</v>
      </c>
      <c r="S66" s="1741">
        <v>8.5513548387096758</v>
      </c>
      <c r="T66" s="1867">
        <v>0</v>
      </c>
      <c r="U66" s="1724">
        <v>8.5513548387096794</v>
      </c>
      <c r="V66" s="1868">
        <v>8.5513548387096794</v>
      </c>
    </row>
    <row r="67" spans="1:22" ht="16.5" thickBot="1" x14ac:dyDescent="0.3">
      <c r="A67" s="2616"/>
      <c r="B67" s="2605"/>
      <c r="C67" s="2609" t="s">
        <v>788</v>
      </c>
      <c r="D67" s="2609"/>
      <c r="E67" s="1726">
        <v>0</v>
      </c>
      <c r="F67" s="1727">
        <v>11392.850114037068</v>
      </c>
      <c r="G67" s="1728">
        <v>11392.850114037068</v>
      </c>
      <c r="H67" s="1726">
        <v>0</v>
      </c>
      <c r="I67" s="1727">
        <v>4976.6456656033688</v>
      </c>
      <c r="J67" s="1742">
        <v>4976.6456656033688</v>
      </c>
      <c r="K67" s="1726">
        <v>0</v>
      </c>
      <c r="L67" s="1727">
        <v>4024.1037050662198</v>
      </c>
      <c r="M67" s="1742">
        <v>4024.1037050662198</v>
      </c>
      <c r="N67" s="1726">
        <v>0</v>
      </c>
      <c r="O67" s="1727">
        <v>3427.5658598105579</v>
      </c>
      <c r="P67" s="1742">
        <v>3427.5658598105579</v>
      </c>
      <c r="Q67" s="1726">
        <v>0</v>
      </c>
      <c r="R67" s="1727">
        <v>3738.2883689249111</v>
      </c>
      <c r="S67" s="1742">
        <v>3738.2883689249111</v>
      </c>
      <c r="T67" s="1871">
        <v>0</v>
      </c>
      <c r="U67" s="1727">
        <v>3224.7565754145812</v>
      </c>
      <c r="V67" s="1872">
        <v>3224.7565754145812</v>
      </c>
    </row>
    <row r="68" spans="1:22" ht="16.5" thickBot="1" x14ac:dyDescent="0.3">
      <c r="A68" s="2616"/>
      <c r="B68" s="2610" t="s">
        <v>1141</v>
      </c>
      <c r="C68" s="2607" t="s">
        <v>1142</v>
      </c>
      <c r="D68" s="2607"/>
      <c r="E68" s="1720">
        <v>0</v>
      </c>
      <c r="F68" s="1721">
        <v>26604.581572465955</v>
      </c>
      <c r="G68" s="1722">
        <v>26604.581572465955</v>
      </c>
      <c r="H68" s="1720">
        <v>0</v>
      </c>
      <c r="I68" s="1828">
        <v>24960.000220121772</v>
      </c>
      <c r="J68" s="1864">
        <v>25154.297020121772</v>
      </c>
      <c r="K68" s="1873">
        <v>16531.820261546432</v>
      </c>
      <c r="L68" s="1828">
        <v>2449.9076892158423</v>
      </c>
      <c r="M68" s="1864">
        <v>18981.727950762277</v>
      </c>
      <c r="N68" s="1873">
        <v>18780.323490446215</v>
      </c>
      <c r="O68" s="1828">
        <v>3099.3633994995835</v>
      </c>
      <c r="P68" s="1864">
        <v>21879.686889945795</v>
      </c>
      <c r="Q68" s="1873">
        <v>24243.635899199497</v>
      </c>
      <c r="R68" s="1828">
        <v>3367.846839430078</v>
      </c>
      <c r="S68" s="1864">
        <v>27611.482738629573</v>
      </c>
      <c r="T68" s="1874">
        <v>21630.310940093488</v>
      </c>
      <c r="U68" s="1828">
        <v>3280.570588147636</v>
      </c>
      <c r="V68" s="1875">
        <v>24910.881528241123</v>
      </c>
    </row>
    <row r="69" spans="1:22" ht="16.5" thickBot="1" x14ac:dyDescent="0.3">
      <c r="A69" s="2616"/>
      <c r="B69" s="2605"/>
      <c r="C69" s="2607" t="s">
        <v>1143</v>
      </c>
      <c r="D69" s="2607"/>
      <c r="E69" s="1720">
        <v>0</v>
      </c>
      <c r="F69" s="1721">
        <v>34183.366371097931</v>
      </c>
      <c r="G69" s="1722">
        <v>34183.366371097931</v>
      </c>
      <c r="H69" s="1720">
        <v>0</v>
      </c>
      <c r="I69" s="1828">
        <v>32530.970623453461</v>
      </c>
      <c r="J69" s="1864">
        <v>32530.970623453461</v>
      </c>
      <c r="K69" s="1720">
        <v>0</v>
      </c>
      <c r="L69" s="1721">
        <v>43708.574917041231</v>
      </c>
      <c r="M69" s="1740">
        <v>43708.574917041231</v>
      </c>
      <c r="N69" s="1720">
        <v>0</v>
      </c>
      <c r="O69" s="1721">
        <v>38066.187730326987</v>
      </c>
      <c r="P69" s="1740">
        <v>38066.187730326987</v>
      </c>
      <c r="Q69" s="1720">
        <v>0</v>
      </c>
      <c r="R69" s="1828">
        <v>31382.076272230341</v>
      </c>
      <c r="S69" s="1864">
        <v>31382.076272230341</v>
      </c>
      <c r="T69" s="1862">
        <v>0</v>
      </c>
      <c r="U69" s="1721">
        <v>35775.007621867539</v>
      </c>
      <c r="V69" s="1863">
        <v>35775.007621867539</v>
      </c>
    </row>
    <row r="70" spans="1:22" ht="16.5" thickBot="1" x14ac:dyDescent="0.3">
      <c r="A70" s="2616"/>
      <c r="B70" s="2605"/>
      <c r="C70" s="2607" t="s">
        <v>1144</v>
      </c>
      <c r="D70" s="2607"/>
      <c r="E70" s="1720">
        <v>0</v>
      </c>
      <c r="F70" s="1721">
        <v>8835.6291059380765</v>
      </c>
      <c r="G70" s="1722">
        <v>8835.6291059380765</v>
      </c>
      <c r="H70" s="1720">
        <v>0</v>
      </c>
      <c r="I70" s="1828">
        <v>7967.8763931238009</v>
      </c>
      <c r="J70" s="1864">
        <v>7967.8763931238009</v>
      </c>
      <c r="K70" s="1873">
        <v>984.46198333146253</v>
      </c>
      <c r="L70" s="1828">
        <v>5403.730171407431</v>
      </c>
      <c r="M70" s="1864">
        <v>6388.1921547388938</v>
      </c>
      <c r="N70" s="1873">
        <v>11.824999999999989</v>
      </c>
      <c r="O70" s="1828">
        <v>6289.9939258014647</v>
      </c>
      <c r="P70" s="1864">
        <v>6301.8189258014654</v>
      </c>
      <c r="Q70" s="1873">
        <v>73.716999999999985</v>
      </c>
      <c r="R70" s="1828">
        <v>6469.0250181675356</v>
      </c>
      <c r="S70" s="1864">
        <v>6542.7420181675352</v>
      </c>
      <c r="T70" s="1874">
        <v>441.94953999999996</v>
      </c>
      <c r="U70" s="1828">
        <v>6199.5901990003185</v>
      </c>
      <c r="V70" s="1875">
        <v>6641.5397390003181</v>
      </c>
    </row>
    <row r="71" spans="1:22" ht="16.5" thickBot="1" x14ac:dyDescent="0.3">
      <c r="A71" s="2616"/>
      <c r="B71" s="2605"/>
      <c r="C71" s="2608" t="s">
        <v>1145</v>
      </c>
      <c r="D71" s="2608"/>
      <c r="E71" s="1723">
        <v>0</v>
      </c>
      <c r="F71" s="1724">
        <v>419.30892994256379</v>
      </c>
      <c r="G71" s="1725">
        <v>419.30892994256379</v>
      </c>
      <c r="H71" s="1723">
        <v>0</v>
      </c>
      <c r="I71" s="1865">
        <v>396.3787095725329</v>
      </c>
      <c r="J71" s="1866">
        <v>396.3787095725329</v>
      </c>
      <c r="K71" s="1723">
        <v>0</v>
      </c>
      <c r="L71" s="1724">
        <v>762.43249281688259</v>
      </c>
      <c r="M71" s="1741">
        <v>762.43249281688259</v>
      </c>
      <c r="N71" s="1723">
        <v>0</v>
      </c>
      <c r="O71" s="1724">
        <v>820.01467836090978</v>
      </c>
      <c r="P71" s="1741">
        <v>820.01467836090978</v>
      </c>
      <c r="Q71" s="1723">
        <v>0</v>
      </c>
      <c r="R71" s="1724">
        <v>1420.3207942915101</v>
      </c>
      <c r="S71" s="1741">
        <v>1420.3207942915101</v>
      </c>
      <c r="T71" s="1867">
        <v>0</v>
      </c>
      <c r="U71" s="1724">
        <v>2063.9730352975675</v>
      </c>
      <c r="V71" s="1868">
        <v>2063.9730352975675</v>
      </c>
    </row>
    <row r="72" spans="1:22" ht="16.5" thickBot="1" x14ac:dyDescent="0.3">
      <c r="A72" s="2616"/>
      <c r="B72" s="2605"/>
      <c r="C72" s="2609" t="s">
        <v>788</v>
      </c>
      <c r="D72" s="2609"/>
      <c r="E72" s="1726">
        <v>0</v>
      </c>
      <c r="F72" s="1727">
        <v>70042.885979444516</v>
      </c>
      <c r="G72" s="1728">
        <v>70042.885979444516</v>
      </c>
      <c r="H72" s="1726">
        <v>0</v>
      </c>
      <c r="I72" s="1869">
        <v>65855.225946271574</v>
      </c>
      <c r="J72" s="1870">
        <v>66049.52274627157</v>
      </c>
      <c r="K72" s="1876">
        <v>17516.282244877893</v>
      </c>
      <c r="L72" s="1869">
        <v>52324.645270481393</v>
      </c>
      <c r="M72" s="1870">
        <v>69840.927515359275</v>
      </c>
      <c r="N72" s="1876">
        <v>18792.148490446212</v>
      </c>
      <c r="O72" s="1869">
        <v>48275.559733988943</v>
      </c>
      <c r="P72" s="1870">
        <v>67067.708224435162</v>
      </c>
      <c r="Q72" s="1876">
        <v>24317.352899199497</v>
      </c>
      <c r="R72" s="1869">
        <v>42639.268924119468</v>
      </c>
      <c r="S72" s="1870">
        <v>66956.621823318957</v>
      </c>
      <c r="T72" s="1877">
        <v>22072.260480093486</v>
      </c>
      <c r="U72" s="1869">
        <v>47319.141444313063</v>
      </c>
      <c r="V72" s="1878">
        <v>69391.401924406542</v>
      </c>
    </row>
    <row r="73" spans="1:22" x14ac:dyDescent="0.25">
      <c r="A73" s="2616"/>
      <c r="B73" s="2618" t="s">
        <v>1146</v>
      </c>
      <c r="C73" s="2618"/>
      <c r="D73" s="2618"/>
      <c r="E73" s="2671"/>
      <c r="F73" s="2672"/>
      <c r="G73" s="1729">
        <v>202.37623979435656</v>
      </c>
      <c r="H73" s="2624"/>
      <c r="I73" s="2625"/>
      <c r="J73" s="2116">
        <v>-153.13795389415793</v>
      </c>
      <c r="K73" s="2624"/>
      <c r="L73" s="2625"/>
      <c r="M73" s="2116">
        <v>-1558.7857203716828</v>
      </c>
      <c r="N73" s="2622"/>
      <c r="O73" s="2623"/>
      <c r="P73" s="2119">
        <v>-521.31939535819845</v>
      </c>
      <c r="Q73" s="2622"/>
      <c r="R73" s="2623"/>
      <c r="S73" s="2119">
        <v>-4987.9386950847684</v>
      </c>
      <c r="T73" s="2622"/>
      <c r="U73" s="2623"/>
      <c r="V73" s="2122">
        <v>133.47078162295682</v>
      </c>
    </row>
    <row r="74" spans="1:22" x14ac:dyDescent="0.25">
      <c r="A74" s="2616"/>
      <c r="B74" s="2637" t="s">
        <v>1147</v>
      </c>
      <c r="C74" s="2637"/>
      <c r="D74" s="2637"/>
      <c r="E74" s="2683"/>
      <c r="F74" s="2684"/>
      <c r="G74" s="1730">
        <v>388645.77968258451</v>
      </c>
      <c r="H74" s="2638"/>
      <c r="I74" s="2639"/>
      <c r="J74" s="2117">
        <v>384888.368333983</v>
      </c>
      <c r="K74" s="2638"/>
      <c r="L74" s="2639"/>
      <c r="M74" s="2117">
        <v>364562.64749285707</v>
      </c>
      <c r="N74" s="2638"/>
      <c r="O74" s="2639"/>
      <c r="P74" s="2120">
        <v>416810.47154701094</v>
      </c>
      <c r="Q74" s="2638"/>
      <c r="R74" s="2639"/>
      <c r="S74" s="2120">
        <v>449724.90674107347</v>
      </c>
      <c r="T74" s="2638"/>
      <c r="U74" s="2639"/>
      <c r="V74" s="2123">
        <v>460535.11042332079</v>
      </c>
    </row>
    <row r="75" spans="1:22" ht="16.5" thickBot="1" x14ac:dyDescent="0.3">
      <c r="A75" s="2617"/>
      <c r="B75" s="2619" t="s">
        <v>1148</v>
      </c>
      <c r="C75" s="2619"/>
      <c r="D75" s="2619"/>
      <c r="E75" s="2685"/>
      <c r="F75" s="2686"/>
      <c r="G75" s="1731">
        <v>459127.25604542455</v>
      </c>
      <c r="H75" s="2635"/>
      <c r="I75" s="2636"/>
      <c r="J75" s="2118">
        <v>456936.22985920694</v>
      </c>
      <c r="K75" s="2635"/>
      <c r="L75" s="2636"/>
      <c r="M75" s="2118">
        <v>432626.73427756951</v>
      </c>
      <c r="N75" s="2635"/>
      <c r="O75" s="2636"/>
      <c r="P75" s="2121">
        <v>485667.85108866217</v>
      </c>
      <c r="Q75" s="2635"/>
      <c r="R75" s="2636"/>
      <c r="S75" s="2121">
        <v>511491.4621426735</v>
      </c>
      <c r="T75" s="2635"/>
      <c r="U75" s="2636"/>
      <c r="V75" s="2124">
        <v>525436.90115918184</v>
      </c>
    </row>
    <row r="76" spans="1:22" ht="15.75" customHeight="1" thickTop="1" thickBot="1" x14ac:dyDescent="0.3">
      <c r="A76" s="2601" t="s">
        <v>1158</v>
      </c>
      <c r="B76" s="2604" t="s">
        <v>1135</v>
      </c>
      <c r="C76" s="2606" t="s">
        <v>1136</v>
      </c>
      <c r="D76" s="2606"/>
      <c r="E76" s="1732">
        <v>4375.5901599519748</v>
      </c>
      <c r="F76" s="1733">
        <v>0</v>
      </c>
      <c r="G76" s="1734">
        <v>4375.5901599519748</v>
      </c>
      <c r="H76" s="843">
        <v>1578.3800018940703</v>
      </c>
      <c r="I76" s="844">
        <v>0</v>
      </c>
      <c r="J76" s="1739">
        <v>1578.3800018940703</v>
      </c>
      <c r="K76" s="843">
        <v>1967.6606628824688</v>
      </c>
      <c r="L76" s="844">
        <v>0</v>
      </c>
      <c r="M76" s="1739">
        <v>1967.6606628824688</v>
      </c>
      <c r="N76" s="843">
        <v>1777.768386237856</v>
      </c>
      <c r="O76" s="844">
        <v>0</v>
      </c>
      <c r="P76" s="1739">
        <v>1777.768386237856</v>
      </c>
      <c r="Q76" s="843">
        <v>2559.9878227980907</v>
      </c>
      <c r="R76" s="844">
        <v>0</v>
      </c>
      <c r="S76" s="1739">
        <v>2559.9878227980907</v>
      </c>
      <c r="T76" s="846">
        <v>4290.2676237063724</v>
      </c>
      <c r="U76" s="844">
        <v>0</v>
      </c>
      <c r="V76" s="1879">
        <v>4290.2676237063724</v>
      </c>
    </row>
    <row r="77" spans="1:22" ht="16.5" thickBot="1" x14ac:dyDescent="0.3">
      <c r="A77" s="2602"/>
      <c r="B77" s="2605"/>
      <c r="C77" s="2607" t="s">
        <v>1137</v>
      </c>
      <c r="D77" s="2607"/>
      <c r="E77" s="1720">
        <v>12047.983338248581</v>
      </c>
      <c r="F77" s="1721">
        <v>0</v>
      </c>
      <c r="G77" s="1722">
        <v>12047.983338248581</v>
      </c>
      <c r="H77" s="827">
        <v>12528.210155500088</v>
      </c>
      <c r="I77" s="828">
        <v>0</v>
      </c>
      <c r="J77" s="1740">
        <v>12528.210155500088</v>
      </c>
      <c r="K77" s="827">
        <v>13221.063842238478</v>
      </c>
      <c r="L77" s="828">
        <v>0</v>
      </c>
      <c r="M77" s="1740">
        <v>13221.063842238478</v>
      </c>
      <c r="N77" s="827">
        <v>12059.776309757317</v>
      </c>
      <c r="O77" s="828">
        <v>0</v>
      </c>
      <c r="P77" s="1740">
        <v>12059.776309757317</v>
      </c>
      <c r="Q77" s="827">
        <v>9702.3934000000008</v>
      </c>
      <c r="R77" s="828">
        <v>0</v>
      </c>
      <c r="S77" s="1740">
        <v>9702.3934000000008</v>
      </c>
      <c r="T77" s="830">
        <v>10355.176299999999</v>
      </c>
      <c r="U77" s="828">
        <v>0</v>
      </c>
      <c r="V77" s="1863">
        <v>10355.176299999999</v>
      </c>
    </row>
    <row r="78" spans="1:22" ht="16.5" thickBot="1" x14ac:dyDescent="0.3">
      <c r="A78" s="2602"/>
      <c r="B78" s="2605"/>
      <c r="C78" s="2607" t="s">
        <v>1138</v>
      </c>
      <c r="D78" s="2607"/>
      <c r="E78" s="1720">
        <v>0</v>
      </c>
      <c r="F78" s="1721">
        <v>0</v>
      </c>
      <c r="G78" s="1722">
        <v>0</v>
      </c>
      <c r="H78" s="827">
        <v>0</v>
      </c>
      <c r="I78" s="828">
        <v>0</v>
      </c>
      <c r="J78" s="829">
        <v>0</v>
      </c>
      <c r="K78" s="827">
        <v>0</v>
      </c>
      <c r="L78" s="828">
        <v>0</v>
      </c>
      <c r="M78" s="1740">
        <v>0</v>
      </c>
      <c r="N78" s="827">
        <v>0</v>
      </c>
      <c r="O78" s="828">
        <v>0</v>
      </c>
      <c r="P78" s="829">
        <v>0</v>
      </c>
      <c r="Q78" s="827">
        <v>0</v>
      </c>
      <c r="R78" s="828">
        <v>0</v>
      </c>
      <c r="S78" s="829">
        <v>0</v>
      </c>
      <c r="T78" s="830">
        <v>0</v>
      </c>
      <c r="U78" s="828">
        <v>0</v>
      </c>
      <c r="V78" s="831">
        <v>0</v>
      </c>
    </row>
    <row r="79" spans="1:22" ht="16.5" thickBot="1" x14ac:dyDescent="0.3">
      <c r="A79" s="2602"/>
      <c r="B79" s="2605"/>
      <c r="C79" s="2608" t="s">
        <v>1139</v>
      </c>
      <c r="D79" s="2608"/>
      <c r="E79" s="1723">
        <v>0</v>
      </c>
      <c r="F79" s="1724">
        <v>0</v>
      </c>
      <c r="G79" s="1725">
        <v>0</v>
      </c>
      <c r="H79" s="832">
        <v>0</v>
      </c>
      <c r="I79" s="833">
        <v>0</v>
      </c>
      <c r="J79" s="834">
        <v>0</v>
      </c>
      <c r="K79" s="832">
        <v>0</v>
      </c>
      <c r="L79" s="833">
        <v>0</v>
      </c>
      <c r="M79" s="834">
        <v>0</v>
      </c>
      <c r="N79" s="832">
        <v>0</v>
      </c>
      <c r="O79" s="833">
        <v>0</v>
      </c>
      <c r="P79" s="834">
        <v>0</v>
      </c>
      <c r="Q79" s="832">
        <v>0</v>
      </c>
      <c r="R79" s="833">
        <v>0</v>
      </c>
      <c r="S79" s="834">
        <v>0</v>
      </c>
      <c r="T79" s="835">
        <v>0</v>
      </c>
      <c r="U79" s="833">
        <v>0</v>
      </c>
      <c r="V79" s="836">
        <v>0</v>
      </c>
    </row>
    <row r="80" spans="1:22" ht="16.5" thickBot="1" x14ac:dyDescent="0.3">
      <c r="A80" s="2602"/>
      <c r="B80" s="2605"/>
      <c r="C80" s="2609" t="s">
        <v>788</v>
      </c>
      <c r="D80" s="2609"/>
      <c r="E80" s="1726">
        <v>16423.573498200556</v>
      </c>
      <c r="F80" s="1727">
        <v>0</v>
      </c>
      <c r="G80" s="1728">
        <v>16423.573498200556</v>
      </c>
      <c r="H80" s="813">
        <v>14106.590157394159</v>
      </c>
      <c r="I80" s="814">
        <v>0</v>
      </c>
      <c r="J80" s="815">
        <v>14106.590157394159</v>
      </c>
      <c r="K80" s="813">
        <v>15188.724505120947</v>
      </c>
      <c r="L80" s="814">
        <v>0</v>
      </c>
      <c r="M80" s="815">
        <v>15188.724505120947</v>
      </c>
      <c r="N80" s="813">
        <v>13837.544695995173</v>
      </c>
      <c r="O80" s="814">
        <v>0</v>
      </c>
      <c r="P80" s="815">
        <v>13837.544695995173</v>
      </c>
      <c r="Q80" s="813">
        <v>12262.381222798092</v>
      </c>
      <c r="R80" s="814">
        <v>0</v>
      </c>
      <c r="S80" s="815">
        <v>12262.381222798092</v>
      </c>
      <c r="T80" s="818">
        <v>14645.443923706371</v>
      </c>
      <c r="U80" s="814">
        <v>0</v>
      </c>
      <c r="V80" s="816">
        <v>14645.443923706371</v>
      </c>
    </row>
    <row r="81" spans="1:22" ht="16.5" thickBot="1" x14ac:dyDescent="0.3">
      <c r="A81" s="2602"/>
      <c r="B81" s="2610" t="s">
        <v>1140</v>
      </c>
      <c r="C81" s="2611" t="s">
        <v>1136</v>
      </c>
      <c r="D81" s="2611"/>
      <c r="E81" s="1735">
        <v>16423.573498200556</v>
      </c>
      <c r="F81" s="1736">
        <v>0</v>
      </c>
      <c r="G81" s="1737">
        <v>16423.573498200556</v>
      </c>
      <c r="H81" s="848">
        <v>14106.590157394159</v>
      </c>
      <c r="I81" s="849">
        <v>0</v>
      </c>
      <c r="J81" s="850">
        <v>14106.590157394159</v>
      </c>
      <c r="K81" s="848">
        <v>15188.724505120947</v>
      </c>
      <c r="L81" s="849">
        <v>0</v>
      </c>
      <c r="M81" s="850">
        <v>15188.724505120947</v>
      </c>
      <c r="N81" s="848">
        <v>13804.185072436243</v>
      </c>
      <c r="O81" s="849">
        <v>0</v>
      </c>
      <c r="P81" s="850">
        <v>13804.185072436243</v>
      </c>
      <c r="Q81" s="848">
        <v>12262.381222798092</v>
      </c>
      <c r="R81" s="849">
        <v>0</v>
      </c>
      <c r="S81" s="850">
        <v>12262.381222798092</v>
      </c>
      <c r="T81" s="851">
        <v>14645.443923706371</v>
      </c>
      <c r="U81" s="849">
        <v>0</v>
      </c>
      <c r="V81" s="852">
        <v>14645.443923706371</v>
      </c>
    </row>
    <row r="82" spans="1:22" ht="16.5" thickBot="1" x14ac:dyDescent="0.3">
      <c r="A82" s="2602"/>
      <c r="B82" s="2605"/>
      <c r="C82" s="2607" t="s">
        <v>1137</v>
      </c>
      <c r="D82" s="2607"/>
      <c r="E82" s="1720">
        <v>0</v>
      </c>
      <c r="F82" s="1721">
        <v>0</v>
      </c>
      <c r="G82" s="1722">
        <v>0</v>
      </c>
      <c r="H82" s="827">
        <v>0</v>
      </c>
      <c r="I82" s="828">
        <v>0</v>
      </c>
      <c r="J82" s="829">
        <v>0</v>
      </c>
      <c r="K82" s="827">
        <v>0</v>
      </c>
      <c r="L82" s="828">
        <v>0</v>
      </c>
      <c r="M82" s="829">
        <v>0</v>
      </c>
      <c r="N82" s="827">
        <v>0</v>
      </c>
      <c r="O82" s="828">
        <v>0</v>
      </c>
      <c r="P82" s="829">
        <v>0</v>
      </c>
      <c r="Q82" s="827">
        <v>0</v>
      </c>
      <c r="R82" s="828">
        <v>0</v>
      </c>
      <c r="S82" s="829">
        <v>0</v>
      </c>
      <c r="T82" s="830">
        <v>0</v>
      </c>
      <c r="U82" s="828">
        <v>0</v>
      </c>
      <c r="V82" s="831">
        <v>0</v>
      </c>
    </row>
    <row r="83" spans="1:22" ht="16.5" thickBot="1" x14ac:dyDescent="0.3">
      <c r="A83" s="2602"/>
      <c r="B83" s="2605"/>
      <c r="C83" s="2607" t="s">
        <v>1138</v>
      </c>
      <c r="D83" s="2607"/>
      <c r="E83" s="1720">
        <v>0</v>
      </c>
      <c r="F83" s="1721">
        <v>0</v>
      </c>
      <c r="G83" s="1722">
        <v>0</v>
      </c>
      <c r="H83" s="827">
        <v>0</v>
      </c>
      <c r="I83" s="828">
        <v>0</v>
      </c>
      <c r="J83" s="829">
        <v>0</v>
      </c>
      <c r="K83" s="827">
        <v>0</v>
      </c>
      <c r="L83" s="828">
        <v>0</v>
      </c>
      <c r="M83" s="829">
        <v>0</v>
      </c>
      <c r="N83" s="827">
        <v>0</v>
      </c>
      <c r="O83" s="828">
        <v>0</v>
      </c>
      <c r="P83" s="829">
        <v>0</v>
      </c>
      <c r="Q83" s="827">
        <v>0</v>
      </c>
      <c r="R83" s="828">
        <v>0</v>
      </c>
      <c r="S83" s="829">
        <v>0</v>
      </c>
      <c r="T83" s="830">
        <v>0</v>
      </c>
      <c r="U83" s="828">
        <v>0</v>
      </c>
      <c r="V83" s="831">
        <v>0</v>
      </c>
    </row>
    <row r="84" spans="1:22" ht="16.5" thickBot="1" x14ac:dyDescent="0.3">
      <c r="A84" s="2602"/>
      <c r="B84" s="2605"/>
      <c r="C84" s="2608" t="s">
        <v>1139</v>
      </c>
      <c r="D84" s="2608"/>
      <c r="E84" s="1723">
        <v>0</v>
      </c>
      <c r="F84" s="1724"/>
      <c r="G84" s="1725"/>
      <c r="H84" s="832">
        <v>0</v>
      </c>
      <c r="I84" s="833">
        <v>0</v>
      </c>
      <c r="J84" s="834">
        <v>0</v>
      </c>
      <c r="K84" s="832">
        <v>0</v>
      </c>
      <c r="L84" s="833">
        <v>0</v>
      </c>
      <c r="M84" s="834">
        <v>0</v>
      </c>
      <c r="N84" s="832">
        <v>0</v>
      </c>
      <c r="O84" s="833">
        <v>0</v>
      </c>
      <c r="P84" s="834">
        <v>0</v>
      </c>
      <c r="Q84" s="832">
        <v>0</v>
      </c>
      <c r="R84" s="833">
        <v>0</v>
      </c>
      <c r="S84" s="834">
        <v>0</v>
      </c>
      <c r="T84" s="835">
        <v>0</v>
      </c>
      <c r="U84" s="833">
        <v>0</v>
      </c>
      <c r="V84" s="836">
        <v>0</v>
      </c>
    </row>
    <row r="85" spans="1:22" ht="16.5" thickBot="1" x14ac:dyDescent="0.3">
      <c r="A85" s="2602"/>
      <c r="B85" s="2605"/>
      <c r="C85" s="2609" t="s">
        <v>788</v>
      </c>
      <c r="D85" s="2609"/>
      <c r="E85" s="1726">
        <v>16423.573498200556</v>
      </c>
      <c r="F85" s="1727">
        <v>0</v>
      </c>
      <c r="G85" s="1728">
        <v>16423.573498200556</v>
      </c>
      <c r="H85" s="813">
        <v>14106.590157394159</v>
      </c>
      <c r="I85" s="814">
        <v>0</v>
      </c>
      <c r="J85" s="815">
        <v>14106.590157394159</v>
      </c>
      <c r="K85" s="813">
        <v>15188.724505120947</v>
      </c>
      <c r="L85" s="814">
        <v>0</v>
      </c>
      <c r="M85" s="815">
        <v>15188.724505120947</v>
      </c>
      <c r="N85" s="813">
        <v>13804.185072436243</v>
      </c>
      <c r="O85" s="814">
        <v>0</v>
      </c>
      <c r="P85" s="815">
        <v>13804.185072436243</v>
      </c>
      <c r="Q85" s="813">
        <v>12262.381222798092</v>
      </c>
      <c r="R85" s="814">
        <v>0</v>
      </c>
      <c r="S85" s="815">
        <v>12262.381222798092</v>
      </c>
      <c r="T85" s="818">
        <v>14645.443923706371</v>
      </c>
      <c r="U85" s="814">
        <v>0</v>
      </c>
      <c r="V85" s="816">
        <v>14645.443923706371</v>
      </c>
    </row>
    <row r="86" spans="1:22" x14ac:dyDescent="0.25">
      <c r="A86" s="2602"/>
      <c r="B86" s="2647" t="s">
        <v>1141</v>
      </c>
      <c r="C86" s="2607" t="s">
        <v>1142</v>
      </c>
      <c r="D86" s="2607"/>
      <c r="E86" s="1720">
        <v>13.161235447662763</v>
      </c>
      <c r="F86" s="1721">
        <v>0</v>
      </c>
      <c r="G86" s="1722">
        <v>13.161235447662763</v>
      </c>
      <c r="H86" s="827">
        <v>28.361817525350045</v>
      </c>
      <c r="I86" s="828">
        <v>0</v>
      </c>
      <c r="J86" s="829">
        <v>28.361817525350045</v>
      </c>
      <c r="K86" s="827">
        <v>26.963887936224747</v>
      </c>
      <c r="L86" s="828">
        <v>0</v>
      </c>
      <c r="M86" s="829">
        <v>26.963887936224747</v>
      </c>
      <c r="N86" s="827">
        <v>12.00862355892977</v>
      </c>
      <c r="O86" s="828">
        <v>0</v>
      </c>
      <c r="P86" s="829">
        <v>12.00862355892977</v>
      </c>
      <c r="Q86" s="827">
        <v>24.710565761539897</v>
      </c>
      <c r="R86" s="828">
        <v>0</v>
      </c>
      <c r="S86" s="829">
        <v>24.710565761539897</v>
      </c>
      <c r="T86" s="830">
        <v>47.631595147733002</v>
      </c>
      <c r="U86" s="828">
        <v>0</v>
      </c>
      <c r="V86" s="831">
        <v>47.631595147733002</v>
      </c>
    </row>
    <row r="87" spans="1:22" x14ac:dyDescent="0.25">
      <c r="A87" s="2602"/>
      <c r="B87" s="2647"/>
      <c r="C87" s="2608" t="s">
        <v>1150</v>
      </c>
      <c r="D87" s="2608"/>
      <c r="E87" s="1723">
        <v>0</v>
      </c>
      <c r="F87" s="1724">
        <v>0</v>
      </c>
      <c r="G87" s="1725">
        <v>0</v>
      </c>
      <c r="H87" s="832">
        <v>0</v>
      </c>
      <c r="I87" s="833">
        <v>0</v>
      </c>
      <c r="J87" s="834">
        <v>0</v>
      </c>
      <c r="K87" s="832">
        <v>0</v>
      </c>
      <c r="L87" s="833">
        <v>0</v>
      </c>
      <c r="M87" s="834">
        <v>0</v>
      </c>
      <c r="N87" s="832">
        <v>0</v>
      </c>
      <c r="O87" s="833">
        <v>0</v>
      </c>
      <c r="P87" s="834">
        <v>0</v>
      </c>
      <c r="Q87" s="832">
        <v>0</v>
      </c>
      <c r="R87" s="833">
        <v>0</v>
      </c>
      <c r="S87" s="834">
        <v>0</v>
      </c>
      <c r="T87" s="835">
        <v>0</v>
      </c>
      <c r="U87" s="833">
        <v>0</v>
      </c>
      <c r="V87" s="836">
        <v>0</v>
      </c>
    </row>
    <row r="88" spans="1:22" ht="16.5" thickBot="1" x14ac:dyDescent="0.3">
      <c r="A88" s="2602"/>
      <c r="B88" s="2647"/>
      <c r="C88" s="2609" t="s">
        <v>788</v>
      </c>
      <c r="D88" s="2609"/>
      <c r="E88" s="1726">
        <v>13.161235447662763</v>
      </c>
      <c r="F88" s="1727">
        <v>0</v>
      </c>
      <c r="G88" s="1728">
        <v>13.161235447662763</v>
      </c>
      <c r="H88" s="813">
        <v>28.361817525350045</v>
      </c>
      <c r="I88" s="814">
        <v>0</v>
      </c>
      <c r="J88" s="815">
        <v>28.361817525350045</v>
      </c>
      <c r="K88" s="813">
        <v>26.963887936224747</v>
      </c>
      <c r="L88" s="814">
        <v>0</v>
      </c>
      <c r="M88" s="815">
        <v>26.963887936224747</v>
      </c>
      <c r="N88" s="813">
        <v>12.00862355892977</v>
      </c>
      <c r="O88" s="814">
        <v>0</v>
      </c>
      <c r="P88" s="815">
        <v>12.00862355892977</v>
      </c>
      <c r="Q88" s="813">
        <v>24.710565761539897</v>
      </c>
      <c r="R88" s="814">
        <v>0</v>
      </c>
      <c r="S88" s="815">
        <v>24.710565761539897</v>
      </c>
      <c r="T88" s="818">
        <v>47.631595147733002</v>
      </c>
      <c r="U88" s="814">
        <v>0</v>
      </c>
      <c r="V88" s="816">
        <v>47.631595147733002</v>
      </c>
    </row>
    <row r="89" spans="1:22" ht="16.5" thickBot="1" x14ac:dyDescent="0.3">
      <c r="A89" s="2603"/>
      <c r="B89" s="2612" t="s">
        <v>1146</v>
      </c>
      <c r="C89" s="2612"/>
      <c r="D89" s="2612"/>
      <c r="E89" s="2613"/>
      <c r="F89" s="2614"/>
      <c r="G89" s="1738">
        <v>-9.0259999999999998</v>
      </c>
      <c r="H89" s="2613"/>
      <c r="I89" s="2614"/>
      <c r="J89" s="853">
        <v>-76.740000000000009</v>
      </c>
      <c r="K89" s="2613"/>
      <c r="L89" s="2614"/>
      <c r="M89" s="853">
        <v>61.342000000000006</v>
      </c>
      <c r="N89" s="2613"/>
      <c r="O89" s="2614"/>
      <c r="P89" s="853">
        <v>21.350999999999999</v>
      </c>
      <c r="Q89" s="2613"/>
      <c r="R89" s="2614"/>
      <c r="S89" s="853">
        <v>-102.16700000000002</v>
      </c>
      <c r="T89" s="2646"/>
      <c r="U89" s="2614"/>
      <c r="V89" s="854">
        <v>-288.45100000000002</v>
      </c>
    </row>
    <row r="90" spans="1:22" ht="15.75" customHeight="1" thickTop="1" x14ac:dyDescent="0.25">
      <c r="A90" s="2601" t="s">
        <v>1151</v>
      </c>
      <c r="B90" s="2669" t="s">
        <v>1152</v>
      </c>
      <c r="C90" s="2606" t="s">
        <v>1136</v>
      </c>
      <c r="D90" s="2673"/>
      <c r="E90" s="821">
        <v>16423.573498200556</v>
      </c>
      <c r="F90" s="822">
        <v>0</v>
      </c>
      <c r="G90" s="1739">
        <v>16423.573498200556</v>
      </c>
      <c r="H90" s="821">
        <v>14106.590157394159</v>
      </c>
      <c r="I90" s="822">
        <v>0</v>
      </c>
      <c r="J90" s="845">
        <v>14106.590157394159</v>
      </c>
      <c r="K90" s="821">
        <v>15188.724505120947</v>
      </c>
      <c r="L90" s="822">
        <v>0</v>
      </c>
      <c r="M90" s="845">
        <v>15188.724505120947</v>
      </c>
      <c r="N90" s="821">
        <v>13804.185072436243</v>
      </c>
      <c r="O90" s="822">
        <v>0</v>
      </c>
      <c r="P90" s="845">
        <v>13804.185072436243</v>
      </c>
      <c r="Q90" s="821">
        <v>12262.381222798092</v>
      </c>
      <c r="R90" s="822">
        <v>0</v>
      </c>
      <c r="S90" s="845">
        <v>12262.381222798092</v>
      </c>
      <c r="T90" s="843">
        <v>14645.443923706371</v>
      </c>
      <c r="U90" s="844">
        <v>0</v>
      </c>
      <c r="V90" s="847">
        <v>14645.443923706371</v>
      </c>
    </row>
    <row r="91" spans="1:22" x14ac:dyDescent="0.25">
      <c r="A91" s="2602"/>
      <c r="B91" s="2503"/>
      <c r="C91" s="2607" t="s">
        <v>1137</v>
      </c>
      <c r="D91" s="2674"/>
      <c r="E91" s="823">
        <v>0</v>
      </c>
      <c r="F91" s="824">
        <v>984.40256057739259</v>
      </c>
      <c r="G91" s="1740">
        <v>984.40256057739259</v>
      </c>
      <c r="H91" s="823">
        <v>0</v>
      </c>
      <c r="I91" s="824">
        <v>952.86656057739265</v>
      </c>
      <c r="J91" s="829">
        <v>952.86656057739265</v>
      </c>
      <c r="K91" s="823">
        <v>0</v>
      </c>
      <c r="L91" s="824">
        <v>952.86656057739265</v>
      </c>
      <c r="M91" s="829">
        <v>952.86656057739265</v>
      </c>
      <c r="N91" s="823">
        <v>0</v>
      </c>
      <c r="O91" s="824">
        <v>892.3014031311036</v>
      </c>
      <c r="P91" s="829">
        <v>892.3014031311036</v>
      </c>
      <c r="Q91" s="823">
        <v>0</v>
      </c>
      <c r="R91" s="824">
        <v>908.42279117431633</v>
      </c>
      <c r="S91" s="829">
        <v>908.42279117431633</v>
      </c>
      <c r="T91" s="827">
        <v>0</v>
      </c>
      <c r="U91" s="828">
        <v>909.22071203613302</v>
      </c>
      <c r="V91" s="831">
        <v>909.22071203613302</v>
      </c>
    </row>
    <row r="92" spans="1:22" x14ac:dyDescent="0.25">
      <c r="A92" s="2602"/>
      <c r="B92" s="2503"/>
      <c r="C92" s="2607" t="s">
        <v>1138</v>
      </c>
      <c r="D92" s="2674"/>
      <c r="E92" s="823">
        <v>0</v>
      </c>
      <c r="F92" s="824">
        <v>10401.070625317294</v>
      </c>
      <c r="G92" s="1740">
        <v>10401.070625317294</v>
      </c>
      <c r="H92" s="823">
        <v>0</v>
      </c>
      <c r="I92" s="824">
        <v>4015.2176888976874</v>
      </c>
      <c r="J92" s="829">
        <v>4015.2176888976874</v>
      </c>
      <c r="K92" s="823">
        <v>0</v>
      </c>
      <c r="L92" s="824">
        <v>3062.6757283607426</v>
      </c>
      <c r="M92" s="829">
        <v>3062.6757283607426</v>
      </c>
      <c r="N92" s="823">
        <v>0</v>
      </c>
      <c r="O92" s="824">
        <v>2526.6841848228587</v>
      </c>
      <c r="P92" s="829">
        <v>2526.6841848228587</v>
      </c>
      <c r="Q92" s="823">
        <v>0</v>
      </c>
      <c r="R92" s="824">
        <v>2821.3142229118848</v>
      </c>
      <c r="S92" s="829">
        <v>2821.3142229118848</v>
      </c>
      <c r="T92" s="827">
        <v>0</v>
      </c>
      <c r="U92" s="828">
        <v>2306.9845085397383</v>
      </c>
      <c r="V92" s="831">
        <v>2306.9845085397383</v>
      </c>
    </row>
    <row r="93" spans="1:22" x14ac:dyDescent="0.25">
      <c r="A93" s="2602"/>
      <c r="B93" s="2503"/>
      <c r="C93" s="2608" t="s">
        <v>1139</v>
      </c>
      <c r="D93" s="2675"/>
      <c r="E93" s="825">
        <v>0</v>
      </c>
      <c r="F93" s="826">
        <v>7.3769281423804198</v>
      </c>
      <c r="G93" s="1741">
        <v>7.3769281423804198</v>
      </c>
      <c r="H93" s="825">
        <v>0</v>
      </c>
      <c r="I93" s="826">
        <v>8.5614161282895456</v>
      </c>
      <c r="J93" s="834">
        <v>8.5614161282895456</v>
      </c>
      <c r="K93" s="825">
        <v>0</v>
      </c>
      <c r="L93" s="826">
        <v>8.5614161280847458</v>
      </c>
      <c r="M93" s="834">
        <v>8.5614161280847458</v>
      </c>
      <c r="N93" s="825">
        <v>0</v>
      </c>
      <c r="O93" s="826">
        <v>8.5802718565955747</v>
      </c>
      <c r="P93" s="834">
        <v>8.5802718565955747</v>
      </c>
      <c r="Q93" s="825">
        <v>0</v>
      </c>
      <c r="R93" s="826">
        <v>8.5513548387096758</v>
      </c>
      <c r="S93" s="834">
        <v>8.5513548387096758</v>
      </c>
      <c r="T93" s="832">
        <v>0</v>
      </c>
      <c r="U93" s="833">
        <v>8.5513548387096794</v>
      </c>
      <c r="V93" s="836">
        <v>8.5513548387096794</v>
      </c>
    </row>
    <row r="94" spans="1:22" s="604" customFormat="1" ht="16.5" thickBot="1" x14ac:dyDescent="0.3">
      <c r="A94" s="2602"/>
      <c r="B94" s="2670"/>
      <c r="C94" s="2609" t="s">
        <v>788</v>
      </c>
      <c r="D94" s="2676"/>
      <c r="E94" s="857">
        <v>16423.573498200556</v>
      </c>
      <c r="F94" s="858">
        <v>11392.850114037068</v>
      </c>
      <c r="G94" s="1742">
        <v>27816.423612237624</v>
      </c>
      <c r="H94" s="857">
        <v>14106.590157394159</v>
      </c>
      <c r="I94" s="858">
        <v>4976.6456656033688</v>
      </c>
      <c r="J94" s="815">
        <v>19083.235822997529</v>
      </c>
      <c r="K94" s="857">
        <v>15188.724505120947</v>
      </c>
      <c r="L94" s="858">
        <v>4024.1037050662198</v>
      </c>
      <c r="M94" s="815">
        <v>19212.828210187166</v>
      </c>
      <c r="N94" s="857">
        <v>13804.185072436243</v>
      </c>
      <c r="O94" s="858">
        <v>3427.5658598105579</v>
      </c>
      <c r="P94" s="815">
        <v>17231.750932246799</v>
      </c>
      <c r="Q94" s="857">
        <v>12262.381222798092</v>
      </c>
      <c r="R94" s="858">
        <v>3738.2883689249111</v>
      </c>
      <c r="S94" s="815">
        <v>16000.669591723003</v>
      </c>
      <c r="T94" s="813">
        <v>14645.443923706371</v>
      </c>
      <c r="U94" s="814">
        <v>3224.7565754145812</v>
      </c>
      <c r="V94" s="816">
        <v>17870.200499120951</v>
      </c>
    </row>
    <row r="95" spans="1:22" ht="16.5" thickBot="1" x14ac:dyDescent="0.3">
      <c r="A95" s="2668"/>
      <c r="B95" s="2677" t="s">
        <v>1153</v>
      </c>
      <c r="C95" s="2677"/>
      <c r="D95" s="2677"/>
      <c r="E95" s="2640"/>
      <c r="F95" s="2641"/>
      <c r="G95" s="1743">
        <v>70056.047214892184</v>
      </c>
      <c r="H95" s="2640"/>
      <c r="I95" s="2641"/>
      <c r="J95" s="855">
        <v>66077.884563796921</v>
      </c>
      <c r="K95" s="2640"/>
      <c r="L95" s="2641"/>
      <c r="M95" s="855">
        <v>69867.891403295507</v>
      </c>
      <c r="N95" s="2640"/>
      <c r="O95" s="2641"/>
      <c r="P95" s="855">
        <v>67079.716847994088</v>
      </c>
      <c r="Q95" s="2640"/>
      <c r="R95" s="2641"/>
      <c r="S95" s="855">
        <v>66981.332389080504</v>
      </c>
      <c r="T95" s="2642"/>
      <c r="U95" s="2641"/>
      <c r="V95" s="856">
        <v>69439.033519554272</v>
      </c>
    </row>
    <row r="96" spans="1:22" ht="17.25" thickTop="1" thickBot="1" x14ac:dyDescent="0.3">
      <c r="A96" s="17"/>
      <c r="B96" s="17"/>
      <c r="C96" s="17"/>
      <c r="D96" s="16"/>
      <c r="E96" s="11"/>
      <c r="F96" s="11"/>
      <c r="G96" s="11"/>
    </row>
    <row r="97" spans="1:22" ht="16.5" thickTop="1" x14ac:dyDescent="0.25">
      <c r="A97" s="17"/>
      <c r="B97" s="17"/>
      <c r="C97" s="2664" t="s">
        <v>1154</v>
      </c>
      <c r="D97" s="2665"/>
      <c r="E97" s="2643">
        <v>0.59631743217278466</v>
      </c>
      <c r="F97" s="2643"/>
      <c r="G97" s="2643"/>
      <c r="H97" s="2644">
        <v>0.45434709534368517</v>
      </c>
      <c r="I97" s="2644"/>
      <c r="J97" s="2644"/>
      <c r="K97" s="2643">
        <v>0.45402262157206152</v>
      </c>
      <c r="L97" s="2643"/>
      <c r="M97" s="2643"/>
      <c r="N97" s="2643">
        <v>0.42722558173045372</v>
      </c>
      <c r="O97" s="2643"/>
      <c r="P97" s="2643"/>
      <c r="Q97" s="2643">
        <v>0.46407224434970235</v>
      </c>
      <c r="R97" s="2643"/>
      <c r="S97" s="2643"/>
      <c r="T97" s="2643">
        <v>0.4406062842090348</v>
      </c>
      <c r="U97" s="2643"/>
      <c r="V97" s="2645"/>
    </row>
    <row r="98" spans="1:22" ht="16.5" thickBot="1" x14ac:dyDescent="0.3">
      <c r="A98" s="17"/>
      <c r="B98" s="17"/>
      <c r="C98" s="2678" t="s">
        <v>1155</v>
      </c>
      <c r="D98" s="2679"/>
      <c r="E98" s="2682">
        <v>0.84648814585761201</v>
      </c>
      <c r="F98" s="2682"/>
      <c r="G98" s="2682"/>
      <c r="H98" s="2680">
        <v>0.84232403382103538</v>
      </c>
      <c r="I98" s="2680"/>
      <c r="J98" s="2680"/>
      <c r="K98" s="2680">
        <v>0.84267249018170221</v>
      </c>
      <c r="L98" s="2680"/>
      <c r="M98" s="2680"/>
      <c r="N98" s="2680">
        <v>0.85822125267854965</v>
      </c>
      <c r="O98" s="2680"/>
      <c r="P98" s="2680"/>
      <c r="Q98" s="2680">
        <v>0.87924225530010691</v>
      </c>
      <c r="R98" s="2680"/>
      <c r="S98" s="2680"/>
      <c r="T98" s="2680">
        <v>0.87648033361821509</v>
      </c>
      <c r="U98" s="2680"/>
      <c r="V98" s="2681"/>
    </row>
    <row r="99" spans="1:22" ht="16.5" thickTop="1" x14ac:dyDescent="0.25">
      <c r="A99" s="17"/>
      <c r="B99" s="17"/>
      <c r="C99" s="17"/>
      <c r="D99" s="16"/>
    </row>
    <row r="100" spans="1:22" ht="16.5" thickBot="1" x14ac:dyDescent="0.3">
      <c r="A100" s="17"/>
      <c r="B100" s="17"/>
      <c r="C100" s="17"/>
      <c r="D100" s="16"/>
    </row>
    <row r="101" spans="1:22" s="432" customFormat="1" ht="30" customHeight="1" thickTop="1" x14ac:dyDescent="0.25">
      <c r="A101" s="2596" t="s">
        <v>1156</v>
      </c>
      <c r="B101" s="2597"/>
      <c r="C101" s="2597"/>
      <c r="D101" s="2597"/>
      <c r="E101" s="433">
        <v>2023</v>
      </c>
      <c r="F101" s="433">
        <v>2022</v>
      </c>
      <c r="G101" s="433">
        <v>2021</v>
      </c>
      <c r="H101" s="433">
        <v>2020</v>
      </c>
      <c r="I101" s="433">
        <v>2019</v>
      </c>
      <c r="J101" s="863">
        <v>2018</v>
      </c>
    </row>
    <row r="102" spans="1:22" s="432" customFormat="1" ht="39.950000000000003" customHeight="1" x14ac:dyDescent="0.25">
      <c r="A102" s="2626" t="s">
        <v>447</v>
      </c>
      <c r="B102" s="2627"/>
      <c r="C102" s="2627"/>
      <c r="D102" s="283" t="s">
        <v>448</v>
      </c>
      <c r="E102" s="435" t="s">
        <v>1159</v>
      </c>
      <c r="F102" s="435" t="s">
        <v>1159</v>
      </c>
      <c r="G102" s="435" t="s">
        <v>1159</v>
      </c>
      <c r="H102" s="435" t="s">
        <v>1159</v>
      </c>
      <c r="I102" s="435" t="s">
        <v>1159</v>
      </c>
      <c r="J102" s="864" t="s">
        <v>1159</v>
      </c>
    </row>
    <row r="103" spans="1:22" s="432" customFormat="1" ht="27" customHeight="1" x14ac:dyDescent="0.25">
      <c r="A103" s="2666" t="s">
        <v>1160</v>
      </c>
      <c r="B103" s="2667"/>
      <c r="C103" s="2667"/>
      <c r="D103" s="2667"/>
      <c r="E103" s="434"/>
      <c r="F103" s="434"/>
      <c r="G103" s="434"/>
      <c r="H103" s="434"/>
      <c r="I103" s="434"/>
      <c r="J103" s="865"/>
    </row>
    <row r="104" spans="1:22" s="11" customFormat="1" ht="15.6" customHeight="1" x14ac:dyDescent="0.25">
      <c r="A104" s="2661" t="s">
        <v>1161</v>
      </c>
      <c r="B104" s="2503"/>
      <c r="C104" s="2503"/>
      <c r="D104" s="859" t="s">
        <v>1088</v>
      </c>
      <c r="E104" s="860">
        <v>4</v>
      </c>
      <c r="F104" s="860">
        <v>4</v>
      </c>
      <c r="G104" s="860">
        <v>4</v>
      </c>
      <c r="H104" s="860">
        <v>4</v>
      </c>
      <c r="I104" s="860">
        <v>4</v>
      </c>
      <c r="J104" s="866">
        <v>4</v>
      </c>
    </row>
    <row r="105" spans="1:22" s="11" customFormat="1" ht="16.5" thickBot="1" x14ac:dyDescent="0.3">
      <c r="A105" s="2662"/>
      <c r="B105" s="2663"/>
      <c r="C105" s="2663"/>
      <c r="D105" s="861" t="s">
        <v>1162</v>
      </c>
      <c r="E105" s="862">
        <v>1</v>
      </c>
      <c r="F105" s="862">
        <v>1</v>
      </c>
      <c r="G105" s="862">
        <v>1</v>
      </c>
      <c r="H105" s="862">
        <v>1</v>
      </c>
      <c r="I105" s="862">
        <v>1</v>
      </c>
      <c r="J105" s="867">
        <v>1</v>
      </c>
    </row>
    <row r="106" spans="1:22" ht="16.5" thickTop="1" x14ac:dyDescent="0.25">
      <c r="A106" s="17"/>
      <c r="B106" s="17"/>
      <c r="C106" s="17"/>
      <c r="D106" s="16"/>
    </row>
    <row r="107" spans="1:22" ht="17.45" customHeight="1" x14ac:dyDescent="0.25">
      <c r="A107" s="2654" t="s">
        <v>1163</v>
      </c>
      <c r="B107" s="2654"/>
    </row>
    <row r="108" spans="1:22" ht="30" customHeight="1" x14ac:dyDescent="0.25">
      <c r="A108" s="2654"/>
      <c r="B108" s="2654"/>
      <c r="D108" s="2656" t="s">
        <v>1164</v>
      </c>
      <c r="E108" s="2656"/>
      <c r="F108" s="2656"/>
      <c r="G108" s="2656"/>
      <c r="H108" s="2656"/>
      <c r="I108" s="2656"/>
      <c r="J108" s="2656"/>
      <c r="K108" s="2656"/>
      <c r="L108" s="2656"/>
      <c r="M108" s="2656"/>
      <c r="N108" s="2656"/>
      <c r="O108" s="2656"/>
    </row>
    <row r="109" spans="1:22" ht="18.75" x14ac:dyDescent="0.25">
      <c r="A109" s="2654"/>
      <c r="B109" s="2654"/>
      <c r="D109" s="20"/>
      <c r="E109" s="20"/>
      <c r="F109" s="20"/>
      <c r="G109" s="20"/>
      <c r="H109" s="20"/>
      <c r="I109" s="20"/>
      <c r="J109" s="20"/>
      <c r="K109" s="20"/>
      <c r="L109" s="20"/>
      <c r="M109" s="20"/>
      <c r="N109" s="20"/>
      <c r="O109" s="20"/>
    </row>
    <row r="110" spans="1:22" x14ac:dyDescent="0.25">
      <c r="A110" s="2654"/>
      <c r="B110" s="2654"/>
      <c r="D110" s="11" t="s">
        <v>1165</v>
      </c>
    </row>
    <row r="111" spans="1:22" ht="16.5" thickBot="1" x14ac:dyDescent="0.3">
      <c r="A111" s="2654"/>
      <c r="B111" s="2654"/>
    </row>
    <row r="112" spans="1:22" ht="39.950000000000003" customHeight="1" thickTop="1" x14ac:dyDescent="0.25">
      <c r="A112" s="2654"/>
      <c r="B112" s="2654"/>
      <c r="D112" s="23"/>
      <c r="E112" s="53" t="s">
        <v>1128</v>
      </c>
      <c r="F112" s="2657" t="s">
        <v>1166</v>
      </c>
      <c r="G112" s="2657"/>
      <c r="H112" s="2657" t="s">
        <v>1167</v>
      </c>
      <c r="I112" s="2657"/>
      <c r="J112" s="2657"/>
      <c r="K112" s="2657"/>
      <c r="L112" s="2657"/>
      <c r="M112" s="2657"/>
      <c r="N112" s="2657"/>
      <c r="O112" s="2658"/>
    </row>
    <row r="113" spans="1:15" ht="99.95" customHeight="1" x14ac:dyDescent="0.25">
      <c r="A113" s="2660" t="s">
        <v>1168</v>
      </c>
      <c r="B113" s="2660"/>
      <c r="D113" s="24">
        <v>1</v>
      </c>
      <c r="E113" s="21" t="s">
        <v>1130</v>
      </c>
      <c r="F113" s="2650" t="s">
        <v>1169</v>
      </c>
      <c r="G113" s="2650"/>
      <c r="H113" s="2651" t="s">
        <v>1170</v>
      </c>
      <c r="I113" s="2651"/>
      <c r="J113" s="2651"/>
      <c r="K113" s="2651"/>
      <c r="L113" s="2651"/>
      <c r="M113" s="2651"/>
      <c r="N113" s="2651"/>
      <c r="O113" s="2652"/>
    </row>
    <row r="114" spans="1:15" ht="84.95" customHeight="1" x14ac:dyDescent="0.25">
      <c r="A114" s="2660"/>
      <c r="B114" s="2660"/>
      <c r="D114" s="24">
        <v>2</v>
      </c>
      <c r="E114" s="21" t="s">
        <v>1135</v>
      </c>
      <c r="F114" s="2650" t="s">
        <v>1171</v>
      </c>
      <c r="G114" s="2650"/>
      <c r="H114" s="2651" t="s">
        <v>1172</v>
      </c>
      <c r="I114" s="2651"/>
      <c r="J114" s="2651"/>
      <c r="K114" s="2651"/>
      <c r="L114" s="2651"/>
      <c r="M114" s="2651"/>
      <c r="N114" s="2651"/>
      <c r="O114" s="2652"/>
    </row>
    <row r="115" spans="1:15" ht="54.95" customHeight="1" x14ac:dyDescent="0.25">
      <c r="D115" s="25">
        <v>3</v>
      </c>
      <c r="E115" s="10" t="s">
        <v>1173</v>
      </c>
      <c r="F115" s="2653" t="s">
        <v>1174</v>
      </c>
      <c r="G115" s="2653"/>
      <c r="H115" s="2654" t="s">
        <v>1175</v>
      </c>
      <c r="I115" s="2654"/>
      <c r="J115" s="2654"/>
      <c r="K115" s="2654"/>
      <c r="L115" s="2654"/>
      <c r="M115" s="2654"/>
      <c r="N115" s="2654"/>
      <c r="O115" s="2655"/>
    </row>
    <row r="116" spans="1:15" ht="45" customHeight="1" x14ac:dyDescent="0.25">
      <c r="D116" s="24">
        <v>4</v>
      </c>
      <c r="E116" s="22" t="s">
        <v>1141</v>
      </c>
      <c r="F116" s="2650" t="s">
        <v>1176</v>
      </c>
      <c r="G116" s="2650"/>
      <c r="H116" s="2651" t="s">
        <v>1177</v>
      </c>
      <c r="I116" s="2651"/>
      <c r="J116" s="2651"/>
      <c r="K116" s="2651"/>
      <c r="L116" s="2651"/>
      <c r="M116" s="2651"/>
      <c r="N116" s="2651"/>
      <c r="O116" s="2652"/>
    </row>
    <row r="117" spans="1:15" ht="45" customHeight="1" x14ac:dyDescent="0.25">
      <c r="D117" s="25">
        <v>5</v>
      </c>
      <c r="E117" s="10" t="s">
        <v>1178</v>
      </c>
      <c r="F117" s="2653" t="s">
        <v>1179</v>
      </c>
      <c r="G117" s="2653"/>
      <c r="H117" s="2654" t="s">
        <v>1180</v>
      </c>
      <c r="I117" s="2654"/>
      <c r="J117" s="2654"/>
      <c r="K117" s="2654"/>
      <c r="L117" s="2654"/>
      <c r="M117" s="2654"/>
      <c r="N117" s="2654"/>
      <c r="O117" s="2655"/>
    </row>
    <row r="118" spans="1:15" ht="45" customHeight="1" thickBot="1" x14ac:dyDescent="0.3">
      <c r="D118" s="26">
        <v>6</v>
      </c>
      <c r="E118" s="27" t="s">
        <v>1181</v>
      </c>
      <c r="F118" s="2659" t="s">
        <v>1182</v>
      </c>
      <c r="G118" s="2659"/>
      <c r="H118" s="2648" t="s">
        <v>1183</v>
      </c>
      <c r="I118" s="2648"/>
      <c r="J118" s="2648"/>
      <c r="K118" s="2648"/>
      <c r="L118" s="2648"/>
      <c r="M118" s="2648"/>
      <c r="N118" s="2648"/>
      <c r="O118" s="2649"/>
    </row>
    <row r="119" spans="1:15" ht="54.95" customHeight="1" thickTop="1" x14ac:dyDescent="0.25"/>
  </sheetData>
  <sheetProtection algorithmName="SHA-512" hashValue="hmu7X16E65AH82F5tIm7tL/i6nzRbdh/oLBlA66dNmPaZ6MXA8WBRINFIdRn1ee9HrvvWbP6Uzzthz5Jn7EqkA==" saltValue="Lp+p4s2UMu69qWsTKfmzow==" spinCount="100000" sheet="1" objects="1" scenarios="1" sort="0" autoFilter="0" pivotTables="0"/>
  <mergeCells count="240">
    <mergeCell ref="T97:V97"/>
    <mergeCell ref="C98:D98"/>
    <mergeCell ref="E98:G98"/>
    <mergeCell ref="H98:J98"/>
    <mergeCell ref="K98:M98"/>
    <mergeCell ref="N98:P98"/>
    <mergeCell ref="Q98:S98"/>
    <mergeCell ref="T98:V98"/>
    <mergeCell ref="E74:F74"/>
    <mergeCell ref="E75:F75"/>
    <mergeCell ref="T95:U95"/>
    <mergeCell ref="H97:J97"/>
    <mergeCell ref="K97:M97"/>
    <mergeCell ref="N97:P97"/>
    <mergeCell ref="Q97:S97"/>
    <mergeCell ref="N95:O95"/>
    <mergeCell ref="Q95:R95"/>
    <mergeCell ref="C90:D90"/>
    <mergeCell ref="C91:D91"/>
    <mergeCell ref="C92:D92"/>
    <mergeCell ref="C93:D93"/>
    <mergeCell ref="C94:D94"/>
    <mergeCell ref="B95:D95"/>
    <mergeCell ref="E95:F95"/>
    <mergeCell ref="H95:I95"/>
    <mergeCell ref="K95:L95"/>
    <mergeCell ref="H55:J55"/>
    <mergeCell ref="K55:M55"/>
    <mergeCell ref="N55:P55"/>
    <mergeCell ref="H74:I74"/>
    <mergeCell ref="K89:L89"/>
    <mergeCell ref="N89:O89"/>
    <mergeCell ref="Q89:R89"/>
    <mergeCell ref="H89:I89"/>
    <mergeCell ref="Q55:S55"/>
    <mergeCell ref="H75:I75"/>
    <mergeCell ref="T89:U89"/>
    <mergeCell ref="K74:L74"/>
    <mergeCell ref="N74:O74"/>
    <mergeCell ref="Q74:R74"/>
    <mergeCell ref="T74:U74"/>
    <mergeCell ref="Q56:S56"/>
    <mergeCell ref="T56:V56"/>
    <mergeCell ref="T73:U73"/>
    <mergeCell ref="Q75:R75"/>
    <mergeCell ref="T75:U75"/>
    <mergeCell ref="N75:O75"/>
    <mergeCell ref="K75:L75"/>
    <mergeCell ref="K52:M52"/>
    <mergeCell ref="N52:P52"/>
    <mergeCell ref="E55:G55"/>
    <mergeCell ref="A55:D55"/>
    <mergeCell ref="C64:D64"/>
    <mergeCell ref="C65:D65"/>
    <mergeCell ref="C66:D66"/>
    <mergeCell ref="C59:D59"/>
    <mergeCell ref="C60:D60"/>
    <mergeCell ref="C61:D61"/>
    <mergeCell ref="A56:A57"/>
    <mergeCell ref="T55:V55"/>
    <mergeCell ref="H73:I73"/>
    <mergeCell ref="K73:L73"/>
    <mergeCell ref="N73:O73"/>
    <mergeCell ref="Q73:R73"/>
    <mergeCell ref="C52:D52"/>
    <mergeCell ref="C62:D62"/>
    <mergeCell ref="Q52:S52"/>
    <mergeCell ref="T52:V52"/>
    <mergeCell ref="B73:D73"/>
    <mergeCell ref="E56:G56"/>
    <mergeCell ref="C67:D67"/>
    <mergeCell ref="C68:D68"/>
    <mergeCell ref="C69:D69"/>
    <mergeCell ref="C70:D70"/>
    <mergeCell ref="C71:D71"/>
    <mergeCell ref="B63:B67"/>
    <mergeCell ref="C63:D63"/>
    <mergeCell ref="B68:B72"/>
    <mergeCell ref="H56:J56"/>
    <mergeCell ref="K56:M56"/>
    <mergeCell ref="N56:P56"/>
    <mergeCell ref="E52:G52"/>
    <mergeCell ref="H52:J52"/>
    <mergeCell ref="A44:A49"/>
    <mergeCell ref="B44:B48"/>
    <mergeCell ref="C44:D44"/>
    <mergeCell ref="C45:D45"/>
    <mergeCell ref="C46:D46"/>
    <mergeCell ref="C47:D47"/>
    <mergeCell ref="C48:D48"/>
    <mergeCell ref="B49:D49"/>
    <mergeCell ref="C51:D51"/>
    <mergeCell ref="A76:A89"/>
    <mergeCell ref="B74:D74"/>
    <mergeCell ref="C83:D83"/>
    <mergeCell ref="C84:D84"/>
    <mergeCell ref="C85:D85"/>
    <mergeCell ref="B86:B88"/>
    <mergeCell ref="C86:D86"/>
    <mergeCell ref="C87:D87"/>
    <mergeCell ref="C72:D72"/>
    <mergeCell ref="B76:B80"/>
    <mergeCell ref="C76:D76"/>
    <mergeCell ref="C77:D77"/>
    <mergeCell ref="C78:D78"/>
    <mergeCell ref="C79:D79"/>
    <mergeCell ref="F118:G118"/>
    <mergeCell ref="A114:B114"/>
    <mergeCell ref="A107:B112"/>
    <mergeCell ref="A113:B113"/>
    <mergeCell ref="E89:F89"/>
    <mergeCell ref="A58:A75"/>
    <mergeCell ref="A104:C105"/>
    <mergeCell ref="A102:C102"/>
    <mergeCell ref="A101:D101"/>
    <mergeCell ref="B81:B85"/>
    <mergeCell ref="C81:D81"/>
    <mergeCell ref="C82:D82"/>
    <mergeCell ref="B89:D89"/>
    <mergeCell ref="C97:D97"/>
    <mergeCell ref="E97:G97"/>
    <mergeCell ref="C88:D88"/>
    <mergeCell ref="C80:D80"/>
    <mergeCell ref="B75:D75"/>
    <mergeCell ref="A103:D103"/>
    <mergeCell ref="A90:A95"/>
    <mergeCell ref="B90:B94"/>
    <mergeCell ref="E73:F73"/>
    <mergeCell ref="B58:B62"/>
    <mergeCell ref="C58:D58"/>
    <mergeCell ref="C37:D37"/>
    <mergeCell ref="C38:D38"/>
    <mergeCell ref="C39:D39"/>
    <mergeCell ref="B40:B42"/>
    <mergeCell ref="C40:D40"/>
    <mergeCell ref="C41:D41"/>
    <mergeCell ref="C42:D42"/>
    <mergeCell ref="E43:F43"/>
    <mergeCell ref="H118:O118"/>
    <mergeCell ref="F113:G113"/>
    <mergeCell ref="H113:O113"/>
    <mergeCell ref="F114:G114"/>
    <mergeCell ref="H114:O114"/>
    <mergeCell ref="F115:G115"/>
    <mergeCell ref="H115:O115"/>
    <mergeCell ref="D108:O108"/>
    <mergeCell ref="F112:G112"/>
    <mergeCell ref="H112:O112"/>
    <mergeCell ref="F116:G116"/>
    <mergeCell ref="H116:O116"/>
    <mergeCell ref="F117:G117"/>
    <mergeCell ref="H117:O117"/>
    <mergeCell ref="B56:B57"/>
    <mergeCell ref="C56:D57"/>
    <mergeCell ref="Q49:R49"/>
    <mergeCell ref="T49:U49"/>
    <mergeCell ref="E51:G51"/>
    <mergeCell ref="H51:J51"/>
    <mergeCell ref="K51:M51"/>
    <mergeCell ref="N51:P51"/>
    <mergeCell ref="Q51:S51"/>
    <mergeCell ref="T51:V51"/>
    <mergeCell ref="Q43:R43"/>
    <mergeCell ref="T43:U43"/>
    <mergeCell ref="E49:F49"/>
    <mergeCell ref="H49:I49"/>
    <mergeCell ref="K49:L49"/>
    <mergeCell ref="N49:O49"/>
    <mergeCell ref="T29:U29"/>
    <mergeCell ref="B28:D28"/>
    <mergeCell ref="H28:I28"/>
    <mergeCell ref="K28:L28"/>
    <mergeCell ref="N28:O28"/>
    <mergeCell ref="Q28:R28"/>
    <mergeCell ref="T28:U28"/>
    <mergeCell ref="E28:F28"/>
    <mergeCell ref="E29:F29"/>
    <mergeCell ref="H29:I29"/>
    <mergeCell ref="K29:L29"/>
    <mergeCell ref="N29:O29"/>
    <mergeCell ref="Q29:R29"/>
    <mergeCell ref="A10:A11"/>
    <mergeCell ref="B10:B11"/>
    <mergeCell ref="C10:D11"/>
    <mergeCell ref="H10:J10"/>
    <mergeCell ref="K10:M10"/>
    <mergeCell ref="N10:P10"/>
    <mergeCell ref="Q10:S10"/>
    <mergeCell ref="T10:V10"/>
    <mergeCell ref="E9:G9"/>
    <mergeCell ref="E10:G10"/>
    <mergeCell ref="Q9:S9"/>
    <mergeCell ref="C14:D14"/>
    <mergeCell ref="C15:D15"/>
    <mergeCell ref="C16:D16"/>
    <mergeCell ref="B17:B21"/>
    <mergeCell ref="C17:D17"/>
    <mergeCell ref="B27:D27"/>
    <mergeCell ref="B22:B26"/>
    <mergeCell ref="B29:D29"/>
    <mergeCell ref="T9:V9"/>
    <mergeCell ref="T27:U27"/>
    <mergeCell ref="C18:D18"/>
    <mergeCell ref="C19:D19"/>
    <mergeCell ref="C20:D20"/>
    <mergeCell ref="C21:D21"/>
    <mergeCell ref="C22:D22"/>
    <mergeCell ref="C23:D23"/>
    <mergeCell ref="C24:D24"/>
    <mergeCell ref="C25:D25"/>
    <mergeCell ref="C26:D26"/>
    <mergeCell ref="E27:F27"/>
    <mergeCell ref="H27:I27"/>
    <mergeCell ref="K27:L27"/>
    <mergeCell ref="N27:O27"/>
    <mergeCell ref="Q27:R27"/>
    <mergeCell ref="A1:D4"/>
    <mergeCell ref="A7:D7"/>
    <mergeCell ref="A9:D9"/>
    <mergeCell ref="H9:J9"/>
    <mergeCell ref="K9:M9"/>
    <mergeCell ref="N9:P9"/>
    <mergeCell ref="A30:A43"/>
    <mergeCell ref="B30:B34"/>
    <mergeCell ref="C30:D30"/>
    <mergeCell ref="C31:D31"/>
    <mergeCell ref="C32:D32"/>
    <mergeCell ref="C33:D33"/>
    <mergeCell ref="C34:D34"/>
    <mergeCell ref="B35:B39"/>
    <mergeCell ref="C35:D35"/>
    <mergeCell ref="C36:D36"/>
    <mergeCell ref="B43:D43"/>
    <mergeCell ref="H43:I43"/>
    <mergeCell ref="K43:L43"/>
    <mergeCell ref="N43:O43"/>
    <mergeCell ref="A12:A29"/>
    <mergeCell ref="B12:B16"/>
    <mergeCell ref="C12:D12"/>
    <mergeCell ref="C13:D13"/>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8">
    <tabColor theme="7" tint="0.39997558519241921"/>
    <pageSetUpPr autoPageBreaks="0"/>
  </sheetPr>
  <dimension ref="A1:BE234"/>
  <sheetViews>
    <sheetView zoomScale="80" zoomScaleNormal="80" zoomScaleSheetLayoutView="80" workbookViewId="0">
      <pane xSplit="4" topLeftCell="E1" activePane="topRight" state="frozen"/>
      <selection activeCell="D1" sqref="D1"/>
      <selection pane="topRight" sqref="A1:D4"/>
    </sheetView>
  </sheetViews>
  <sheetFormatPr baseColWidth="10" defaultColWidth="10.875" defaultRowHeight="15.75" x14ac:dyDescent="0.25"/>
  <cols>
    <col min="1" max="1" width="18.625" style="1" customWidth="1"/>
    <col min="2" max="3" width="35.625" style="1" customWidth="1"/>
    <col min="4" max="4" width="20.625" style="1" customWidth="1"/>
    <col min="5" max="27" width="15.625" style="1" customWidth="1"/>
    <col min="28" max="29" width="11.5" style="1" bestFit="1" customWidth="1"/>
    <col min="30" max="44" width="10.875" style="1"/>
    <col min="45" max="45" width="2.625" style="1" customWidth="1"/>
    <col min="46" max="46" width="10.875" style="1"/>
    <col min="47" max="48" width="0.125" style="1" customWidth="1"/>
    <col min="49" max="16384" width="10.875" style="1"/>
  </cols>
  <sheetData>
    <row r="1" spans="1:22" ht="15.6" customHeight="1" x14ac:dyDescent="0.25">
      <c r="A1" s="2697" t="s">
        <v>1184</v>
      </c>
      <c r="B1" s="2697"/>
      <c r="C1" s="2697"/>
      <c r="D1" s="2697"/>
      <c r="E1" s="55"/>
      <c r="F1" s="55"/>
      <c r="G1" s="55"/>
      <c r="K1" s="2696"/>
      <c r="L1" s="2696"/>
      <c r="M1" s="2696"/>
      <c r="N1" s="2696"/>
    </row>
    <row r="2" spans="1:22" ht="15.6" customHeight="1" x14ac:dyDescent="0.25">
      <c r="A2" s="2697"/>
      <c r="B2" s="2697"/>
      <c r="C2" s="2697"/>
      <c r="D2" s="2697"/>
      <c r="E2" s="55"/>
      <c r="F2" s="55"/>
      <c r="G2" s="55"/>
      <c r="K2" s="2696"/>
      <c r="L2" s="2696"/>
      <c r="M2" s="2696"/>
      <c r="N2" s="2696"/>
    </row>
    <row r="3" spans="1:22" ht="15.6" customHeight="1" x14ac:dyDescent="0.25">
      <c r="A3" s="2697"/>
      <c r="B3" s="2697"/>
      <c r="C3" s="2697"/>
      <c r="D3" s="2697"/>
      <c r="E3" s="55"/>
      <c r="F3" s="55"/>
      <c r="G3" s="55"/>
      <c r="K3" s="2696"/>
      <c r="L3" s="2696"/>
      <c r="M3" s="2696"/>
      <c r="N3" s="2696"/>
    </row>
    <row r="4" spans="1:22" ht="15.6" customHeight="1" x14ac:dyDescent="0.25">
      <c r="A4" s="2697"/>
      <c r="B4" s="2697"/>
      <c r="C4" s="2697"/>
      <c r="D4" s="2697"/>
      <c r="E4" s="55"/>
      <c r="F4" s="55"/>
      <c r="G4" s="55"/>
      <c r="K4" s="2696"/>
      <c r="L4" s="2696"/>
      <c r="M4" s="2696"/>
      <c r="N4" s="2696"/>
    </row>
    <row r="5" spans="1:22" ht="15.6" customHeight="1" x14ac:dyDescent="0.25">
      <c r="A5" s="16"/>
      <c r="B5" s="16"/>
      <c r="C5" s="16"/>
      <c r="D5" s="16"/>
      <c r="E5" s="16"/>
      <c r="F5" s="16"/>
      <c r="G5" s="16"/>
      <c r="K5" s="2696"/>
      <c r="L5" s="2696"/>
      <c r="M5" s="2696"/>
      <c r="N5" s="2696"/>
    </row>
    <row r="6" spans="1:22" ht="15.6" customHeight="1" x14ac:dyDescent="0.25">
      <c r="A6" s="16"/>
      <c r="B6" s="16"/>
      <c r="C6" s="16"/>
      <c r="D6" s="16"/>
      <c r="E6" s="16"/>
      <c r="F6" s="16"/>
      <c r="G6" s="16"/>
      <c r="K6" s="2696"/>
      <c r="L6" s="2696"/>
      <c r="M6" s="2696"/>
      <c r="N6" s="2696"/>
    </row>
    <row r="7" spans="1:22" ht="20.100000000000001" customHeight="1" x14ac:dyDescent="0.35">
      <c r="A7" s="2694" t="s">
        <v>1185</v>
      </c>
      <c r="B7" s="2694"/>
      <c r="C7" s="2694"/>
      <c r="D7" s="2694"/>
      <c r="E7" s="56"/>
      <c r="F7" s="56"/>
      <c r="G7" s="56"/>
      <c r="K7" s="2696"/>
      <c r="L7" s="2696"/>
      <c r="M7" s="2696"/>
      <c r="N7" s="2696"/>
    </row>
    <row r="8" spans="1:22" ht="15.75" customHeight="1" x14ac:dyDescent="0.25">
      <c r="A8" s="16"/>
      <c r="B8" s="16"/>
      <c r="C8" s="16"/>
      <c r="D8" s="16"/>
      <c r="E8" s="16"/>
      <c r="F8" s="16"/>
      <c r="G8" s="16"/>
      <c r="K8" s="2696"/>
      <c r="L8" s="2696"/>
      <c r="M8" s="2696"/>
      <c r="N8" s="2696"/>
    </row>
    <row r="9" spans="1:22" ht="15.75" customHeight="1" x14ac:dyDescent="0.25"/>
    <row r="10" spans="1:22" ht="15.6" customHeight="1" x14ac:dyDescent="0.25">
      <c r="A10" s="2697" t="s">
        <v>1186</v>
      </c>
      <c r="B10" s="2697"/>
      <c r="C10" s="2697"/>
      <c r="D10" s="2697"/>
      <c r="E10" s="55"/>
      <c r="F10" s="55"/>
      <c r="G10" s="55"/>
    </row>
    <row r="11" spans="1:22" ht="15.6" customHeight="1" x14ac:dyDescent="0.25">
      <c r="A11" s="2697"/>
      <c r="B11" s="2697"/>
      <c r="C11" s="2697"/>
      <c r="D11" s="2697"/>
      <c r="E11" s="55"/>
      <c r="F11" s="55"/>
      <c r="G11" s="1025"/>
      <c r="L11" s="2692"/>
      <c r="M11" s="2692"/>
      <c r="N11" s="2692"/>
    </row>
    <row r="12" spans="1:22" ht="15.6" customHeight="1" x14ac:dyDescent="0.25">
      <c r="A12" s="2697"/>
      <c r="B12" s="2697"/>
      <c r="C12" s="2697"/>
      <c r="D12" s="2697"/>
      <c r="E12" s="55"/>
      <c r="F12" s="55"/>
      <c r="G12" s="55"/>
      <c r="L12" s="2692"/>
      <c r="M12" s="2692"/>
      <c r="N12" s="2692"/>
    </row>
    <row r="13" spans="1:22" ht="15.6" customHeight="1" x14ac:dyDescent="0.25">
      <c r="A13" s="2697"/>
      <c r="B13" s="2697"/>
      <c r="C13" s="2697"/>
      <c r="D13" s="2697"/>
      <c r="E13" s="55"/>
      <c r="F13" s="55"/>
      <c r="G13" s="1025"/>
    </row>
    <row r="14" spans="1:22" ht="15.6" customHeight="1" x14ac:dyDescent="0.25">
      <c r="A14" s="2698"/>
      <c r="B14" s="2698"/>
      <c r="C14" s="2698"/>
      <c r="D14" s="2698"/>
      <c r="E14" s="57"/>
      <c r="F14" s="57"/>
      <c r="G14" s="57"/>
      <c r="J14"/>
      <c r="L14"/>
    </row>
    <row r="15" spans="1:22" ht="15.75" customHeight="1" x14ac:dyDescent="0.25"/>
    <row r="16" spans="1:22" ht="15.75" customHeight="1" thickBot="1" x14ac:dyDescent="0.3">
      <c r="B16" s="2699"/>
      <c r="C16" s="2699"/>
      <c r="D16" s="2699"/>
      <c r="E16" s="4"/>
      <c r="F16" s="4"/>
      <c r="G16" s="4"/>
      <c r="H16" s="2688"/>
      <c r="I16" s="2688"/>
      <c r="J16" s="2688"/>
      <c r="K16" s="2688"/>
      <c r="L16" s="2688"/>
      <c r="M16" s="2688"/>
      <c r="N16" s="2688"/>
      <c r="O16" s="2688"/>
      <c r="P16" s="2688"/>
      <c r="Q16" s="2688"/>
      <c r="R16" s="2688"/>
      <c r="S16" s="2688"/>
      <c r="T16" s="2688"/>
      <c r="U16" s="2688"/>
      <c r="V16" s="2688"/>
    </row>
    <row r="17" spans="1:26" ht="31.5" customHeight="1" thickTop="1" x14ac:dyDescent="0.25">
      <c r="A17" s="2596" t="s">
        <v>1187</v>
      </c>
      <c r="B17" s="2597"/>
      <c r="C17" s="2597"/>
      <c r="D17" s="2597"/>
      <c r="E17" s="2598">
        <v>2023</v>
      </c>
      <c r="F17" s="2599"/>
      <c r="G17" s="2633"/>
      <c r="H17" s="2598">
        <v>2022</v>
      </c>
      <c r="I17" s="2599"/>
      <c r="J17" s="2600"/>
      <c r="K17" s="2598">
        <v>2021</v>
      </c>
      <c r="L17" s="2599"/>
      <c r="M17" s="2600"/>
      <c r="N17" s="2598">
        <v>2020</v>
      </c>
      <c r="O17" s="2599"/>
      <c r="P17" s="2600"/>
      <c r="Q17" s="2598">
        <v>2019</v>
      </c>
      <c r="R17" s="2599"/>
      <c r="S17" s="2600"/>
      <c r="T17" s="2620">
        <v>2018</v>
      </c>
      <c r="U17" s="2599"/>
      <c r="V17" s="2621"/>
    </row>
    <row r="18" spans="1:26" ht="24.95" customHeight="1" x14ac:dyDescent="0.25">
      <c r="A18" s="2626" t="s">
        <v>1127</v>
      </c>
      <c r="B18" s="2627" t="s">
        <v>1128</v>
      </c>
      <c r="C18" s="2627" t="s">
        <v>1129</v>
      </c>
      <c r="D18" s="2627"/>
      <c r="E18" s="2628" t="s">
        <v>1130</v>
      </c>
      <c r="F18" s="2629"/>
      <c r="G18" s="2634"/>
      <c r="H18" s="2628" t="s">
        <v>1130</v>
      </c>
      <c r="I18" s="2629"/>
      <c r="J18" s="2630"/>
      <c r="K18" s="2628" t="s">
        <v>1130</v>
      </c>
      <c r="L18" s="2629"/>
      <c r="M18" s="2630"/>
      <c r="N18" s="2628" t="s">
        <v>1130</v>
      </c>
      <c r="O18" s="2629"/>
      <c r="P18" s="2630"/>
      <c r="Q18" s="2628" t="s">
        <v>1130</v>
      </c>
      <c r="R18" s="2629"/>
      <c r="S18" s="2630"/>
      <c r="T18" s="2631" t="s">
        <v>1130</v>
      </c>
      <c r="U18" s="2629"/>
      <c r="V18" s="2632"/>
    </row>
    <row r="19" spans="1:26" ht="24.95" customHeight="1" x14ac:dyDescent="0.25">
      <c r="A19" s="2626"/>
      <c r="B19" s="2627"/>
      <c r="C19" s="2627"/>
      <c r="D19" s="2627"/>
      <c r="E19" s="810" t="s">
        <v>1131</v>
      </c>
      <c r="F19" s="811" t="s">
        <v>1132</v>
      </c>
      <c r="G19" s="819" t="s">
        <v>1133</v>
      </c>
      <c r="H19" s="810" t="s">
        <v>1131</v>
      </c>
      <c r="I19" s="811" t="s">
        <v>1132</v>
      </c>
      <c r="J19" s="812" t="s">
        <v>1133</v>
      </c>
      <c r="K19" s="810" t="s">
        <v>1131</v>
      </c>
      <c r="L19" s="811" t="s">
        <v>1132</v>
      </c>
      <c r="M19" s="812" t="s">
        <v>1133</v>
      </c>
      <c r="N19" s="810" t="s">
        <v>1131</v>
      </c>
      <c r="O19" s="811" t="s">
        <v>1132</v>
      </c>
      <c r="P19" s="812" t="s">
        <v>1133</v>
      </c>
      <c r="Q19" s="810" t="s">
        <v>1131</v>
      </c>
      <c r="R19" s="811" t="s">
        <v>1132</v>
      </c>
      <c r="S19" s="812" t="s">
        <v>1133</v>
      </c>
      <c r="T19" s="817" t="s">
        <v>1131</v>
      </c>
      <c r="U19" s="811" t="s">
        <v>1132</v>
      </c>
      <c r="V19" s="820" t="s">
        <v>1133</v>
      </c>
    </row>
    <row r="20" spans="1:26" ht="15.75" customHeight="1" thickBot="1" x14ac:dyDescent="0.3">
      <c r="A20" s="2615" t="s">
        <v>1157</v>
      </c>
      <c r="B20" s="2610" t="s">
        <v>1135</v>
      </c>
      <c r="C20" s="2607" t="s">
        <v>1136</v>
      </c>
      <c r="D20" s="2607"/>
      <c r="E20" s="1720">
        <v>13794.658061485197</v>
      </c>
      <c r="F20" s="1721">
        <v>1393.2466724454221</v>
      </c>
      <c r="G20" s="1722">
        <v>15187.90473393062</v>
      </c>
      <c r="H20" s="827">
        <v>16160.105001565113</v>
      </c>
      <c r="I20" s="828">
        <v>3933.1108077000808</v>
      </c>
      <c r="J20" s="829">
        <v>20093.215809265195</v>
      </c>
      <c r="K20" s="827">
        <v>14133.28577625893</v>
      </c>
      <c r="L20" s="828">
        <v>1657.2005658144242</v>
      </c>
      <c r="M20" s="829">
        <v>15790.486342073355</v>
      </c>
      <c r="N20" s="827">
        <v>17802.772283905364</v>
      </c>
      <c r="O20" s="828">
        <v>1678.1705042580691</v>
      </c>
      <c r="P20" s="829">
        <v>19480.942788163433</v>
      </c>
      <c r="Q20" s="827">
        <v>12320.023009068862</v>
      </c>
      <c r="R20" s="828">
        <v>1577.9423691505463</v>
      </c>
      <c r="S20" s="829">
        <v>13897.965378219407</v>
      </c>
      <c r="T20" s="830">
        <v>14237.275522985985</v>
      </c>
      <c r="U20" s="828">
        <v>2296.9756819918002</v>
      </c>
      <c r="V20" s="831">
        <v>16534.251204977787</v>
      </c>
    </row>
    <row r="21" spans="1:26" ht="16.5" thickBot="1" x14ac:dyDescent="0.3">
      <c r="A21" s="2616"/>
      <c r="B21" s="2605"/>
      <c r="C21" s="2607" t="s">
        <v>1137</v>
      </c>
      <c r="D21" s="2607"/>
      <c r="E21" s="1720">
        <v>3854.8344010930596</v>
      </c>
      <c r="F21" s="1721">
        <v>6713.1998195608103</v>
      </c>
      <c r="G21" s="1722">
        <v>10568.03422065387</v>
      </c>
      <c r="H21" s="827">
        <v>3119.9142863804354</v>
      </c>
      <c r="I21" s="828">
        <v>6128.6987915649988</v>
      </c>
      <c r="J21" s="829">
        <v>9248.6130779454343</v>
      </c>
      <c r="K21" s="827">
        <v>3779.1370729294395</v>
      </c>
      <c r="L21" s="828">
        <v>7239.4943021589943</v>
      </c>
      <c r="M21" s="829">
        <v>11018.631375088433</v>
      </c>
      <c r="N21" s="827">
        <v>2337.8612936280051</v>
      </c>
      <c r="O21" s="828">
        <v>6019.7679492274374</v>
      </c>
      <c r="P21" s="829">
        <v>8357.6292428554425</v>
      </c>
      <c r="Q21" s="827">
        <v>2618.0304160030018</v>
      </c>
      <c r="R21" s="828">
        <v>5108.4609427487612</v>
      </c>
      <c r="S21" s="829">
        <v>7726.4913587517631</v>
      </c>
      <c r="T21" s="830">
        <v>2500.0135297196898</v>
      </c>
      <c r="U21" s="828">
        <v>6265.6378195889602</v>
      </c>
      <c r="V21" s="831">
        <v>8765.6513493086495</v>
      </c>
    </row>
    <row r="22" spans="1:26" ht="16.5" thickBot="1" x14ac:dyDescent="0.3">
      <c r="A22" s="2616"/>
      <c r="B22" s="2605"/>
      <c r="C22" s="2607" t="s">
        <v>1138</v>
      </c>
      <c r="D22" s="2607"/>
      <c r="E22" s="1720">
        <v>0</v>
      </c>
      <c r="F22" s="1721">
        <v>13043.791182513427</v>
      </c>
      <c r="G22" s="1722">
        <v>13043.791182513427</v>
      </c>
      <c r="H22" s="827">
        <v>0</v>
      </c>
      <c r="I22" s="828">
        <v>0</v>
      </c>
      <c r="J22" s="829">
        <v>0</v>
      </c>
      <c r="K22" s="827">
        <v>0</v>
      </c>
      <c r="L22" s="828">
        <v>0</v>
      </c>
      <c r="M22" s="829">
        <v>0</v>
      </c>
      <c r="N22" s="827">
        <v>0</v>
      </c>
      <c r="O22" s="828">
        <v>0</v>
      </c>
      <c r="P22" s="829">
        <v>0</v>
      </c>
      <c r="Q22" s="827">
        <v>0</v>
      </c>
      <c r="R22" s="828">
        <v>0</v>
      </c>
      <c r="S22" s="829">
        <v>0</v>
      </c>
      <c r="T22" s="830">
        <v>0</v>
      </c>
      <c r="U22" s="828">
        <v>0</v>
      </c>
      <c r="V22" s="831">
        <v>0</v>
      </c>
    </row>
    <row r="23" spans="1:26" ht="16.5" thickBot="1" x14ac:dyDescent="0.3">
      <c r="A23" s="2616"/>
      <c r="B23" s="2605"/>
      <c r="C23" s="2608" t="s">
        <v>1139</v>
      </c>
      <c r="D23" s="2608"/>
      <c r="E23" s="1723">
        <v>7.3769281423804198</v>
      </c>
      <c r="F23" s="1724">
        <v>0</v>
      </c>
      <c r="G23" s="1725">
        <v>7.3769281423804198</v>
      </c>
      <c r="H23" s="832">
        <v>8.5614161282895456</v>
      </c>
      <c r="I23" s="833">
        <v>0</v>
      </c>
      <c r="J23" s="834">
        <v>8.5614161282895456</v>
      </c>
      <c r="K23" s="832">
        <v>8.5614161280847458</v>
      </c>
      <c r="L23" s="833">
        <v>0</v>
      </c>
      <c r="M23" s="834">
        <v>8.5614161280847458</v>
      </c>
      <c r="N23" s="832">
        <v>8.5802718565955747</v>
      </c>
      <c r="O23" s="833">
        <v>0</v>
      </c>
      <c r="P23" s="834">
        <v>8.5802718565955747</v>
      </c>
      <c r="Q23" s="832">
        <v>8.5513548387096758</v>
      </c>
      <c r="R23" s="833">
        <v>0</v>
      </c>
      <c r="S23" s="834">
        <v>8.5513548387096758</v>
      </c>
      <c r="T23" s="835">
        <v>8.5513548387096794</v>
      </c>
      <c r="U23" s="833">
        <v>0</v>
      </c>
      <c r="V23" s="836">
        <v>8.5513548387096794</v>
      </c>
    </row>
    <row r="24" spans="1:26" ht="16.5" thickBot="1" x14ac:dyDescent="0.3">
      <c r="A24" s="2616"/>
      <c r="B24" s="2605"/>
      <c r="C24" s="2609" t="s">
        <v>788</v>
      </c>
      <c r="D24" s="2609"/>
      <c r="E24" s="1726">
        <v>17656.86939072064</v>
      </c>
      <c r="F24" s="1727">
        <v>21150.23767451966</v>
      </c>
      <c r="G24" s="1728">
        <v>38807.1070652403</v>
      </c>
      <c r="H24" s="813">
        <v>19288.58070407384</v>
      </c>
      <c r="I24" s="814">
        <v>10061.80959926508</v>
      </c>
      <c r="J24" s="815">
        <v>29350.390303338918</v>
      </c>
      <c r="K24" s="813">
        <v>17920.984265316456</v>
      </c>
      <c r="L24" s="814">
        <v>8896.6948679734178</v>
      </c>
      <c r="M24" s="815">
        <v>26817.679133289876</v>
      </c>
      <c r="N24" s="813">
        <v>20149.213849389966</v>
      </c>
      <c r="O24" s="814">
        <v>7697.9384534855062</v>
      </c>
      <c r="P24" s="815">
        <v>27847.152302875475</v>
      </c>
      <c r="Q24" s="813">
        <v>14946.604779910573</v>
      </c>
      <c r="R24" s="814">
        <v>6686.4033118993075</v>
      </c>
      <c r="S24" s="815">
        <v>21633.008091809879</v>
      </c>
      <c r="T24" s="818">
        <v>16745.840407544383</v>
      </c>
      <c r="U24" s="814">
        <v>8562.6135015807595</v>
      </c>
      <c r="V24" s="816">
        <v>25308.453909125146</v>
      </c>
    </row>
    <row r="25" spans="1:26" ht="16.5" thickBot="1" x14ac:dyDescent="0.3">
      <c r="A25" s="2616"/>
      <c r="B25" s="2610" t="s">
        <v>1140</v>
      </c>
      <c r="C25" s="2607" t="s">
        <v>1136</v>
      </c>
      <c r="D25" s="2607"/>
      <c r="E25" s="1720">
        <v>0</v>
      </c>
      <c r="F25" s="1721">
        <v>0</v>
      </c>
      <c r="G25" s="1722">
        <v>0</v>
      </c>
      <c r="H25" s="827">
        <v>0</v>
      </c>
      <c r="I25" s="828">
        <v>0</v>
      </c>
      <c r="J25" s="829">
        <v>0</v>
      </c>
      <c r="K25" s="827">
        <v>0</v>
      </c>
      <c r="L25" s="828">
        <v>0</v>
      </c>
      <c r="M25" s="829">
        <v>0</v>
      </c>
      <c r="N25" s="827">
        <v>0</v>
      </c>
      <c r="O25" s="828">
        <v>0</v>
      </c>
      <c r="P25" s="829">
        <v>0</v>
      </c>
      <c r="Q25" s="827">
        <v>0</v>
      </c>
      <c r="R25" s="828">
        <v>0</v>
      </c>
      <c r="S25" s="829">
        <v>0</v>
      </c>
      <c r="T25" s="830">
        <v>0</v>
      </c>
      <c r="U25" s="828">
        <v>0</v>
      </c>
      <c r="V25" s="831">
        <v>0</v>
      </c>
    </row>
    <row r="26" spans="1:26" ht="16.5" thickBot="1" x14ac:dyDescent="0.3">
      <c r="A26" s="2616"/>
      <c r="B26" s="2605"/>
      <c r="C26" s="2607" t="s">
        <v>1137</v>
      </c>
      <c r="D26" s="2607"/>
      <c r="E26" s="1720">
        <v>0</v>
      </c>
      <c r="F26" s="1721">
        <v>889.79456057739264</v>
      </c>
      <c r="G26" s="1722">
        <v>889.79456057739264</v>
      </c>
      <c r="H26" s="827">
        <v>0</v>
      </c>
      <c r="I26" s="828">
        <v>889.79456057739264</v>
      </c>
      <c r="J26" s="829">
        <v>889.79456057739264</v>
      </c>
      <c r="K26" s="827">
        <v>0</v>
      </c>
      <c r="L26" s="828">
        <v>889.79456057739264</v>
      </c>
      <c r="M26" s="829">
        <v>889.79456057739264</v>
      </c>
      <c r="N26" s="827">
        <v>0</v>
      </c>
      <c r="O26" s="828">
        <v>892.3014031311036</v>
      </c>
      <c r="P26" s="829">
        <v>892.3014031311036</v>
      </c>
      <c r="Q26" s="827">
        <v>0</v>
      </c>
      <c r="R26" s="828">
        <v>908.42279117431633</v>
      </c>
      <c r="S26" s="829">
        <v>908.42279117431633</v>
      </c>
      <c r="T26" s="830">
        <v>0</v>
      </c>
      <c r="U26" s="828">
        <v>909.22071203613302</v>
      </c>
      <c r="V26" s="831">
        <v>909.22071203613302</v>
      </c>
    </row>
    <row r="27" spans="1:26" ht="16.5" thickBot="1" x14ac:dyDescent="0.3">
      <c r="A27" s="2616"/>
      <c r="B27" s="2605"/>
      <c r="C27" s="2607" t="s">
        <v>1138</v>
      </c>
      <c r="D27" s="2607"/>
      <c r="E27" s="1720">
        <v>0</v>
      </c>
      <c r="F27" s="1721">
        <v>8023.5598471422663</v>
      </c>
      <c r="G27" s="1722">
        <v>8023.5598471422663</v>
      </c>
      <c r="H27" s="827">
        <v>0</v>
      </c>
      <c r="I27" s="828">
        <v>0</v>
      </c>
      <c r="J27" s="829">
        <v>0</v>
      </c>
      <c r="K27" s="827">
        <v>0</v>
      </c>
      <c r="L27" s="828">
        <v>0</v>
      </c>
      <c r="M27" s="829">
        <v>0</v>
      </c>
      <c r="N27" s="827">
        <v>0</v>
      </c>
      <c r="O27" s="828">
        <v>0</v>
      </c>
      <c r="P27" s="829">
        <v>0</v>
      </c>
      <c r="Q27" s="827">
        <v>0</v>
      </c>
      <c r="R27" s="828">
        <v>0</v>
      </c>
      <c r="S27" s="829">
        <v>0</v>
      </c>
      <c r="T27" s="830">
        <v>0</v>
      </c>
      <c r="U27" s="828">
        <v>0</v>
      </c>
      <c r="V27" s="831">
        <v>0</v>
      </c>
      <c r="Z27" s="3"/>
    </row>
    <row r="28" spans="1:26" ht="16.5" thickBot="1" x14ac:dyDescent="0.3">
      <c r="A28" s="2616"/>
      <c r="B28" s="2605"/>
      <c r="C28" s="2608" t="s">
        <v>1139</v>
      </c>
      <c r="D28" s="2608"/>
      <c r="E28" s="1723">
        <v>0</v>
      </c>
      <c r="F28" s="1724">
        <v>7.3769281423804198</v>
      </c>
      <c r="G28" s="1725">
        <v>7.3769281423804198</v>
      </c>
      <c r="H28" s="832">
        <v>0</v>
      </c>
      <c r="I28" s="833">
        <v>8.5614161282895456</v>
      </c>
      <c r="J28" s="834">
        <v>8.5614161282895456</v>
      </c>
      <c r="K28" s="832">
        <v>0</v>
      </c>
      <c r="L28" s="833">
        <v>8.5614161280847458</v>
      </c>
      <c r="M28" s="834">
        <v>8.5614161280847458</v>
      </c>
      <c r="N28" s="832">
        <v>0</v>
      </c>
      <c r="O28" s="833">
        <v>8.5802718565955747</v>
      </c>
      <c r="P28" s="834">
        <v>8.5802718565955747</v>
      </c>
      <c r="Q28" s="832">
        <v>0</v>
      </c>
      <c r="R28" s="833">
        <v>8.5513548387096758</v>
      </c>
      <c r="S28" s="834">
        <v>8.5513548387096758</v>
      </c>
      <c r="T28" s="835">
        <v>0</v>
      </c>
      <c r="U28" s="833">
        <v>8.5513548387096794</v>
      </c>
      <c r="V28" s="836">
        <v>8.5513548387096794</v>
      </c>
      <c r="Z28" s="3"/>
    </row>
    <row r="29" spans="1:26" ht="16.5" thickBot="1" x14ac:dyDescent="0.3">
      <c r="A29" s="2616"/>
      <c r="B29" s="2605"/>
      <c r="C29" s="2609" t="s">
        <v>788</v>
      </c>
      <c r="D29" s="2609"/>
      <c r="E29" s="1726">
        <v>0</v>
      </c>
      <c r="F29" s="1727">
        <v>8920.7313358620395</v>
      </c>
      <c r="G29" s="1728">
        <v>8920.7313358620395</v>
      </c>
      <c r="H29" s="813">
        <v>0</v>
      </c>
      <c r="I29" s="814">
        <v>898.35597670568222</v>
      </c>
      <c r="J29" s="815">
        <v>898.35597670568222</v>
      </c>
      <c r="K29" s="813">
        <v>0</v>
      </c>
      <c r="L29" s="814">
        <v>898.35597670547736</v>
      </c>
      <c r="M29" s="815">
        <v>898.35597670547736</v>
      </c>
      <c r="N29" s="813">
        <v>0</v>
      </c>
      <c r="O29" s="814">
        <v>900.88167498769917</v>
      </c>
      <c r="P29" s="815">
        <v>900.88167498769917</v>
      </c>
      <c r="Q29" s="813">
        <v>0</v>
      </c>
      <c r="R29" s="814">
        <v>916.97414601302603</v>
      </c>
      <c r="S29" s="815">
        <v>916.97414601302603</v>
      </c>
      <c r="T29" s="818">
        <v>0</v>
      </c>
      <c r="U29" s="814">
        <v>917.77206687484272</v>
      </c>
      <c r="V29" s="816">
        <v>917.77206687484272</v>
      </c>
      <c r="Z29" s="3"/>
    </row>
    <row r="30" spans="1:26" ht="16.5" thickBot="1" x14ac:dyDescent="0.3">
      <c r="A30" s="2616"/>
      <c r="B30" s="2610" t="s">
        <v>1141</v>
      </c>
      <c r="C30" s="2607" t="s">
        <v>1142</v>
      </c>
      <c r="D30" s="2607"/>
      <c r="E30" s="1720">
        <v>0</v>
      </c>
      <c r="F30" s="1721">
        <v>10901.160646655606</v>
      </c>
      <c r="G30" s="1722">
        <v>10901.160646655606</v>
      </c>
      <c r="H30" s="827">
        <v>0</v>
      </c>
      <c r="I30" s="828">
        <v>9579.0927805733627</v>
      </c>
      <c r="J30" s="829">
        <v>9579.0927805733627</v>
      </c>
      <c r="K30" s="827">
        <v>8948.8862778149796</v>
      </c>
      <c r="L30" s="828">
        <v>0</v>
      </c>
      <c r="M30" s="829">
        <v>8948.8862778149796</v>
      </c>
      <c r="N30" s="827">
        <v>7029.8350416933126</v>
      </c>
      <c r="O30" s="828">
        <v>659.4461091833673</v>
      </c>
      <c r="P30" s="829">
        <v>7689.2811508766799</v>
      </c>
      <c r="Q30" s="827">
        <v>6699.4167987476367</v>
      </c>
      <c r="R30" s="828">
        <v>716.55831957246016</v>
      </c>
      <c r="S30" s="829">
        <v>7415.975118320097</v>
      </c>
      <c r="T30" s="830">
        <v>7231.2453700246997</v>
      </c>
      <c r="U30" s="828">
        <v>706.09549491485609</v>
      </c>
      <c r="V30" s="831">
        <v>7937.340864939556</v>
      </c>
      <c r="Z30" s="3"/>
    </row>
    <row r="31" spans="1:26" ht="16.5" thickBot="1" x14ac:dyDescent="0.3">
      <c r="A31" s="2616"/>
      <c r="B31" s="2605"/>
      <c r="C31" s="2607" t="s">
        <v>1143</v>
      </c>
      <c r="D31" s="2607"/>
      <c r="E31" s="1720">
        <v>0</v>
      </c>
      <c r="F31" s="1721">
        <v>17736.52950821993</v>
      </c>
      <c r="G31" s="1722">
        <v>17736.52950821993</v>
      </c>
      <c r="H31" s="827">
        <v>0</v>
      </c>
      <c r="I31" s="828">
        <v>16416.618339029119</v>
      </c>
      <c r="J31" s="829">
        <v>16416.618339029119</v>
      </c>
      <c r="K31" s="827">
        <v>0</v>
      </c>
      <c r="L31" s="828">
        <v>19072.491779892032</v>
      </c>
      <c r="M31" s="829">
        <v>19072.491779892032</v>
      </c>
      <c r="N31" s="827">
        <v>0</v>
      </c>
      <c r="O31" s="828">
        <v>19416.230067456032</v>
      </c>
      <c r="P31" s="829">
        <v>19416.230067456032</v>
      </c>
      <c r="Q31" s="827">
        <v>0</v>
      </c>
      <c r="R31" s="828">
        <v>19992.756200028336</v>
      </c>
      <c r="S31" s="829">
        <v>19992.756200028336</v>
      </c>
      <c r="T31" s="830">
        <v>0</v>
      </c>
      <c r="U31" s="828">
        <v>19988.214434515783</v>
      </c>
      <c r="V31" s="831">
        <v>19988.214434515783</v>
      </c>
      <c r="Z31" s="3"/>
    </row>
    <row r="32" spans="1:26" ht="16.5" thickBot="1" x14ac:dyDescent="0.3">
      <c r="A32" s="2616"/>
      <c r="B32" s="2605"/>
      <c r="C32" s="2607" t="s">
        <v>1144</v>
      </c>
      <c r="D32" s="2607"/>
      <c r="E32" s="1720">
        <v>0</v>
      </c>
      <c r="F32" s="1721">
        <v>2386.9568695456301</v>
      </c>
      <c r="G32" s="1722">
        <v>2386.9568695456301</v>
      </c>
      <c r="H32" s="827">
        <v>0</v>
      </c>
      <c r="I32" s="828">
        <v>2023.2553011163636</v>
      </c>
      <c r="J32" s="829">
        <v>2023.2553011163636</v>
      </c>
      <c r="K32" s="827">
        <v>0</v>
      </c>
      <c r="L32" s="828">
        <v>2025.8970214052251</v>
      </c>
      <c r="M32" s="829">
        <v>2025.8970214052251</v>
      </c>
      <c r="N32" s="827">
        <v>0</v>
      </c>
      <c r="O32" s="828">
        <v>1823.2126673004482</v>
      </c>
      <c r="P32" s="829">
        <v>1823.2126673004482</v>
      </c>
      <c r="Q32" s="827">
        <v>0</v>
      </c>
      <c r="R32" s="828">
        <v>2027.1662631549445</v>
      </c>
      <c r="S32" s="829">
        <v>2027.1662631549445</v>
      </c>
      <c r="T32" s="830">
        <v>0</v>
      </c>
      <c r="U32" s="828">
        <v>1759.3979457416701</v>
      </c>
      <c r="V32" s="831">
        <v>1759.3979457416701</v>
      </c>
      <c r="Z32" s="3"/>
    </row>
    <row r="33" spans="1:57" ht="16.5" thickBot="1" x14ac:dyDescent="0.3">
      <c r="A33" s="2616"/>
      <c r="B33" s="2605"/>
      <c r="C33" s="2608" t="s">
        <v>1145</v>
      </c>
      <c r="D33" s="2608"/>
      <c r="E33" s="1723">
        <v>0</v>
      </c>
      <c r="F33" s="1724">
        <v>262.05692994256378</v>
      </c>
      <c r="G33" s="1725">
        <v>262.05692994256378</v>
      </c>
      <c r="H33" s="832">
        <v>0</v>
      </c>
      <c r="I33" s="833">
        <v>250.70756517603044</v>
      </c>
      <c r="J33" s="834">
        <v>250.70756517603044</v>
      </c>
      <c r="K33" s="832">
        <v>0</v>
      </c>
      <c r="L33" s="833">
        <v>242.90743448991412</v>
      </c>
      <c r="M33" s="834">
        <v>242.90743448991412</v>
      </c>
      <c r="N33" s="832">
        <v>0</v>
      </c>
      <c r="O33" s="833">
        <v>0</v>
      </c>
      <c r="P33" s="834">
        <v>0</v>
      </c>
      <c r="Q33" s="832">
        <v>0</v>
      </c>
      <c r="R33" s="833">
        <v>0</v>
      </c>
      <c r="S33" s="834">
        <v>0</v>
      </c>
      <c r="T33" s="835">
        <v>0</v>
      </c>
      <c r="U33" s="833">
        <v>0</v>
      </c>
      <c r="V33" s="836">
        <v>0</v>
      </c>
    </row>
    <row r="34" spans="1:57" ht="16.5" thickBot="1" x14ac:dyDescent="0.3">
      <c r="A34" s="2616"/>
      <c r="B34" s="2605"/>
      <c r="C34" s="2609" t="s">
        <v>788</v>
      </c>
      <c r="D34" s="2609"/>
      <c r="E34" s="1726">
        <v>0</v>
      </c>
      <c r="F34" s="1727">
        <v>31286.703954363726</v>
      </c>
      <c r="G34" s="1728">
        <v>31286.703954363726</v>
      </c>
      <c r="H34" s="813">
        <v>0</v>
      </c>
      <c r="I34" s="814">
        <v>28269.673985894879</v>
      </c>
      <c r="J34" s="815">
        <v>28269.673985894879</v>
      </c>
      <c r="K34" s="813">
        <v>8948.8862778149796</v>
      </c>
      <c r="L34" s="814">
        <v>21341.296235787169</v>
      </c>
      <c r="M34" s="815">
        <v>30290.182513602151</v>
      </c>
      <c r="N34" s="813">
        <v>7029.8350416933126</v>
      </c>
      <c r="O34" s="814">
        <v>21898.888843939847</v>
      </c>
      <c r="P34" s="815">
        <v>28928.723885633161</v>
      </c>
      <c r="Q34" s="813">
        <v>6699.4167987476367</v>
      </c>
      <c r="R34" s="814">
        <v>22736.480782755742</v>
      </c>
      <c r="S34" s="815">
        <v>29435.897581503377</v>
      </c>
      <c r="T34" s="818">
        <v>7231.2453700246997</v>
      </c>
      <c r="U34" s="814">
        <v>22453.707875172309</v>
      </c>
      <c r="V34" s="816">
        <v>29684.953245197012</v>
      </c>
    </row>
    <row r="35" spans="1:57" x14ac:dyDescent="0.25">
      <c r="A35" s="2616"/>
      <c r="B35" s="2618" t="s">
        <v>1146</v>
      </c>
      <c r="C35" s="2618"/>
      <c r="D35" s="2618"/>
      <c r="E35" s="2622"/>
      <c r="F35" s="2623"/>
      <c r="G35" s="1729">
        <v>172.215</v>
      </c>
      <c r="H35" s="2624"/>
      <c r="I35" s="2625"/>
      <c r="J35" s="1729">
        <v>-90.099000000000046</v>
      </c>
      <c r="K35" s="2624"/>
      <c r="L35" s="2625"/>
      <c r="M35" s="837">
        <v>-1790.7470000000003</v>
      </c>
      <c r="N35" s="2624"/>
      <c r="O35" s="2625"/>
      <c r="P35" s="837">
        <v>-563.54899999999998</v>
      </c>
      <c r="Q35" s="2624"/>
      <c r="R35" s="2625"/>
      <c r="S35" s="837">
        <v>-4950.9479999999994</v>
      </c>
      <c r="T35" s="2700"/>
      <c r="U35" s="2625"/>
      <c r="V35" s="838">
        <v>77.404999999999745</v>
      </c>
      <c r="AN35"/>
    </row>
    <row r="36" spans="1:57" x14ac:dyDescent="0.25">
      <c r="A36" s="2616"/>
      <c r="B36" s="2637" t="s">
        <v>1147</v>
      </c>
      <c r="C36" s="2637"/>
      <c r="D36" s="2637"/>
      <c r="E36" s="2638"/>
      <c r="F36" s="2639"/>
      <c r="G36" s="1730">
        <v>119286.24079777209</v>
      </c>
      <c r="H36" s="2638"/>
      <c r="I36" s="2639"/>
      <c r="J36" s="2117">
        <v>108409.02457720401</v>
      </c>
      <c r="K36" s="2638"/>
      <c r="L36" s="2639"/>
      <c r="M36" s="839">
        <v>156454.26609494412</v>
      </c>
      <c r="N36" s="2638"/>
      <c r="O36" s="2639"/>
      <c r="P36" s="839">
        <v>121894.0230600042</v>
      </c>
      <c r="Q36" s="2638"/>
      <c r="R36" s="2639"/>
      <c r="S36" s="839">
        <v>140368.52847413271</v>
      </c>
      <c r="T36" s="2701"/>
      <c r="U36" s="2639"/>
      <c r="V36" s="840">
        <v>144299.3420888382</v>
      </c>
      <c r="BE36"/>
    </row>
    <row r="37" spans="1:57" ht="16.5" thickBot="1" x14ac:dyDescent="0.3">
      <c r="A37" s="2617"/>
      <c r="B37" s="2619" t="s">
        <v>1148</v>
      </c>
      <c r="C37" s="2619"/>
      <c r="D37" s="2619"/>
      <c r="E37" s="2635"/>
      <c r="F37" s="2636"/>
      <c r="G37" s="1731">
        <v>148047.56359319223</v>
      </c>
      <c r="H37" s="2635"/>
      <c r="I37" s="2636"/>
      <c r="J37" s="1731">
        <v>137759.41488054278</v>
      </c>
      <c r="K37" s="2635"/>
      <c r="L37" s="2636"/>
      <c r="M37" s="841">
        <v>183271.94522823405</v>
      </c>
      <c r="N37" s="2635"/>
      <c r="O37" s="2636"/>
      <c r="P37" s="841">
        <v>155279.91667866326</v>
      </c>
      <c r="Q37" s="2635"/>
      <c r="R37" s="2636"/>
      <c r="S37" s="841">
        <v>168327.37333445621</v>
      </c>
      <c r="T37" s="2695"/>
      <c r="U37" s="2636"/>
      <c r="V37" s="842">
        <v>175245.27924581637</v>
      </c>
    </row>
    <row r="38" spans="1:57" ht="15.75" customHeight="1" thickTop="1" thickBot="1" x14ac:dyDescent="0.3">
      <c r="A38" s="2601" t="s">
        <v>1158</v>
      </c>
      <c r="B38" s="2604" t="s">
        <v>1135</v>
      </c>
      <c r="C38" s="2606" t="s">
        <v>1136</v>
      </c>
      <c r="D38" s="2606"/>
      <c r="E38" s="1732">
        <v>4375.5901599519748</v>
      </c>
      <c r="F38" s="1733">
        <v>0</v>
      </c>
      <c r="G38" s="1734">
        <v>4375.5901599519748</v>
      </c>
      <c r="H38" s="843">
        <v>1578.3800018940703</v>
      </c>
      <c r="I38" s="844">
        <v>0</v>
      </c>
      <c r="J38" s="845">
        <v>1578.3800018940703</v>
      </c>
      <c r="K38" s="843">
        <v>1967.6606628824688</v>
      </c>
      <c r="L38" s="844">
        <v>0</v>
      </c>
      <c r="M38" s="845">
        <v>1967.6606628824688</v>
      </c>
      <c r="N38" s="843">
        <v>1777.768386237856</v>
      </c>
      <c r="O38" s="844">
        <v>0</v>
      </c>
      <c r="P38" s="845">
        <v>1777.768386237856</v>
      </c>
      <c r="Q38" s="843">
        <v>2559.9878227980907</v>
      </c>
      <c r="R38" s="844">
        <v>0</v>
      </c>
      <c r="S38" s="845">
        <v>2559.9878227980907</v>
      </c>
      <c r="T38" s="846">
        <v>4290.2676237063724</v>
      </c>
      <c r="U38" s="844">
        <v>0</v>
      </c>
      <c r="V38" s="847">
        <v>4290.2676237063724</v>
      </c>
    </row>
    <row r="39" spans="1:57" ht="16.5" thickBot="1" x14ac:dyDescent="0.3">
      <c r="A39" s="2602"/>
      <c r="B39" s="2605"/>
      <c r="C39" s="2607" t="s">
        <v>1137</v>
      </c>
      <c r="D39" s="2607"/>
      <c r="E39" s="1720">
        <v>12047.983338248581</v>
      </c>
      <c r="F39" s="1721">
        <v>0</v>
      </c>
      <c r="G39" s="1722">
        <v>12047.983338248581</v>
      </c>
      <c r="H39" s="827">
        <v>12528.210155500088</v>
      </c>
      <c r="I39" s="828">
        <v>0</v>
      </c>
      <c r="J39" s="829">
        <v>12528.210155500088</v>
      </c>
      <c r="K39" s="827">
        <v>13221.063842238478</v>
      </c>
      <c r="L39" s="828">
        <v>0</v>
      </c>
      <c r="M39" s="829">
        <v>13221.063842238478</v>
      </c>
      <c r="N39" s="827">
        <v>12059.776309757317</v>
      </c>
      <c r="O39" s="828">
        <v>0</v>
      </c>
      <c r="P39" s="829">
        <v>12059.776309757317</v>
      </c>
      <c r="Q39" s="827">
        <v>9702.3934000000008</v>
      </c>
      <c r="R39" s="828">
        <v>0</v>
      </c>
      <c r="S39" s="829">
        <v>9702.3934000000008</v>
      </c>
      <c r="T39" s="830">
        <v>10355.176299999999</v>
      </c>
      <c r="U39" s="828">
        <v>0</v>
      </c>
      <c r="V39" s="831">
        <v>10355.176299999999</v>
      </c>
    </row>
    <row r="40" spans="1:57" ht="16.5" thickBot="1" x14ac:dyDescent="0.3">
      <c r="A40" s="2602"/>
      <c r="B40" s="2605"/>
      <c r="C40" s="2607" t="s">
        <v>1138</v>
      </c>
      <c r="D40" s="2607"/>
      <c r="E40" s="1720">
        <v>0</v>
      </c>
      <c r="F40" s="1721">
        <v>0</v>
      </c>
      <c r="G40" s="1722">
        <v>0</v>
      </c>
      <c r="H40" s="827">
        <v>0</v>
      </c>
      <c r="I40" s="828">
        <v>0</v>
      </c>
      <c r="J40" s="829">
        <v>0</v>
      </c>
      <c r="K40" s="827">
        <v>0</v>
      </c>
      <c r="L40" s="828">
        <v>0</v>
      </c>
      <c r="M40" s="829">
        <v>0</v>
      </c>
      <c r="N40" s="827">
        <v>0</v>
      </c>
      <c r="O40" s="828">
        <v>0</v>
      </c>
      <c r="P40" s="829">
        <v>0</v>
      </c>
      <c r="Q40" s="827">
        <v>0</v>
      </c>
      <c r="R40" s="828">
        <v>0</v>
      </c>
      <c r="S40" s="829">
        <v>0</v>
      </c>
      <c r="T40" s="830">
        <v>0</v>
      </c>
      <c r="U40" s="828">
        <v>0</v>
      </c>
      <c r="V40" s="831">
        <v>0</v>
      </c>
    </row>
    <row r="41" spans="1:57" ht="16.5" thickBot="1" x14ac:dyDescent="0.3">
      <c r="A41" s="2602"/>
      <c r="B41" s="2605"/>
      <c r="C41" s="2608" t="s">
        <v>1139</v>
      </c>
      <c r="D41" s="2608"/>
      <c r="E41" s="1723">
        <v>0</v>
      </c>
      <c r="F41" s="1724">
        <v>0</v>
      </c>
      <c r="G41" s="1725">
        <v>0</v>
      </c>
      <c r="H41" s="832">
        <v>0</v>
      </c>
      <c r="I41" s="833">
        <v>0</v>
      </c>
      <c r="J41" s="834">
        <v>0</v>
      </c>
      <c r="K41" s="832">
        <v>0</v>
      </c>
      <c r="L41" s="833">
        <v>0</v>
      </c>
      <c r="M41" s="834">
        <v>0</v>
      </c>
      <c r="N41" s="832">
        <v>0</v>
      </c>
      <c r="O41" s="833">
        <v>0</v>
      </c>
      <c r="P41" s="834">
        <v>0</v>
      </c>
      <c r="Q41" s="832">
        <v>0</v>
      </c>
      <c r="R41" s="833">
        <v>0</v>
      </c>
      <c r="S41" s="834">
        <v>0</v>
      </c>
      <c r="T41" s="835">
        <v>0</v>
      </c>
      <c r="U41" s="833">
        <v>0</v>
      </c>
      <c r="V41" s="836">
        <v>0</v>
      </c>
    </row>
    <row r="42" spans="1:57" ht="16.5" thickBot="1" x14ac:dyDescent="0.3">
      <c r="A42" s="2602"/>
      <c r="B42" s="2605"/>
      <c r="C42" s="2609" t="s">
        <v>788</v>
      </c>
      <c r="D42" s="2609"/>
      <c r="E42" s="1726">
        <v>16423.573498200556</v>
      </c>
      <c r="F42" s="1727">
        <v>0</v>
      </c>
      <c r="G42" s="1728">
        <v>16423.573498200556</v>
      </c>
      <c r="H42" s="813">
        <v>14106.590157394159</v>
      </c>
      <c r="I42" s="814">
        <v>0</v>
      </c>
      <c r="J42" s="815">
        <v>14106.590157394159</v>
      </c>
      <c r="K42" s="813">
        <v>15188.724505120947</v>
      </c>
      <c r="L42" s="814">
        <v>0</v>
      </c>
      <c r="M42" s="815">
        <v>15188.724505120947</v>
      </c>
      <c r="N42" s="813">
        <v>13837.544695995173</v>
      </c>
      <c r="O42" s="814">
        <v>0</v>
      </c>
      <c r="P42" s="815">
        <v>13837.544695995173</v>
      </c>
      <c r="Q42" s="813">
        <v>12262.381222798092</v>
      </c>
      <c r="R42" s="814">
        <v>0</v>
      </c>
      <c r="S42" s="815">
        <v>12262.381222798092</v>
      </c>
      <c r="T42" s="818">
        <v>14645.443923706371</v>
      </c>
      <c r="U42" s="814">
        <v>0</v>
      </c>
      <c r="V42" s="816">
        <v>14645.443923706371</v>
      </c>
    </row>
    <row r="43" spans="1:57" ht="16.5" thickBot="1" x14ac:dyDescent="0.3">
      <c r="A43" s="2602"/>
      <c r="B43" s="2610" t="s">
        <v>1140</v>
      </c>
      <c r="C43" s="2611" t="s">
        <v>1136</v>
      </c>
      <c r="D43" s="2611"/>
      <c r="E43" s="1735">
        <v>16423.573498200556</v>
      </c>
      <c r="F43" s="1736">
        <v>0</v>
      </c>
      <c r="G43" s="1737">
        <v>16423.573498200556</v>
      </c>
      <c r="H43" s="848">
        <v>14106.590157394159</v>
      </c>
      <c r="I43" s="849">
        <v>0</v>
      </c>
      <c r="J43" s="850">
        <v>14106.590157394159</v>
      </c>
      <c r="K43" s="848">
        <v>15188.724505120947</v>
      </c>
      <c r="L43" s="849">
        <v>0</v>
      </c>
      <c r="M43" s="850">
        <v>15188.724505120947</v>
      </c>
      <c r="N43" s="848">
        <v>13804.185072436243</v>
      </c>
      <c r="O43" s="849">
        <v>0</v>
      </c>
      <c r="P43" s="850">
        <v>13804.185072436243</v>
      </c>
      <c r="Q43" s="848">
        <v>12262.381222798092</v>
      </c>
      <c r="R43" s="849">
        <v>0</v>
      </c>
      <c r="S43" s="850">
        <v>12262.381222798092</v>
      </c>
      <c r="T43" s="851">
        <v>14645.443923706371</v>
      </c>
      <c r="U43" s="849">
        <v>0</v>
      </c>
      <c r="V43" s="852">
        <v>14645.443923706371</v>
      </c>
    </row>
    <row r="44" spans="1:57" ht="16.5" thickBot="1" x14ac:dyDescent="0.3">
      <c r="A44" s="2602"/>
      <c r="B44" s="2605"/>
      <c r="C44" s="2607" t="s">
        <v>1137</v>
      </c>
      <c r="D44" s="2607"/>
      <c r="E44" s="1720">
        <v>0</v>
      </c>
      <c r="F44" s="1721">
        <v>0</v>
      </c>
      <c r="G44" s="1722">
        <v>0</v>
      </c>
      <c r="H44" s="827">
        <v>0</v>
      </c>
      <c r="I44" s="828">
        <v>0</v>
      </c>
      <c r="J44" s="829">
        <v>0</v>
      </c>
      <c r="K44" s="827">
        <v>0</v>
      </c>
      <c r="L44" s="828">
        <v>0</v>
      </c>
      <c r="M44" s="829">
        <v>0</v>
      </c>
      <c r="N44" s="827">
        <v>0</v>
      </c>
      <c r="O44" s="828">
        <v>0</v>
      </c>
      <c r="P44" s="829">
        <v>0</v>
      </c>
      <c r="Q44" s="827">
        <v>0</v>
      </c>
      <c r="R44" s="828">
        <v>0</v>
      </c>
      <c r="S44" s="829">
        <v>0</v>
      </c>
      <c r="T44" s="830">
        <v>0</v>
      </c>
      <c r="U44" s="828">
        <v>0</v>
      </c>
      <c r="V44" s="831">
        <v>0</v>
      </c>
    </row>
    <row r="45" spans="1:57" ht="16.5" thickBot="1" x14ac:dyDescent="0.3">
      <c r="A45" s="2602"/>
      <c r="B45" s="2605"/>
      <c r="C45" s="2607" t="s">
        <v>1138</v>
      </c>
      <c r="D45" s="2607"/>
      <c r="E45" s="1720">
        <v>0</v>
      </c>
      <c r="F45" s="1721">
        <v>0</v>
      </c>
      <c r="G45" s="1722">
        <v>0</v>
      </c>
      <c r="H45" s="827">
        <v>0</v>
      </c>
      <c r="I45" s="828">
        <v>0</v>
      </c>
      <c r="J45" s="829">
        <v>0</v>
      </c>
      <c r="K45" s="827">
        <v>0</v>
      </c>
      <c r="L45" s="828">
        <v>0</v>
      </c>
      <c r="M45" s="829">
        <v>0</v>
      </c>
      <c r="N45" s="827">
        <v>0</v>
      </c>
      <c r="O45" s="828">
        <v>0</v>
      </c>
      <c r="P45" s="829">
        <v>0</v>
      </c>
      <c r="Q45" s="827">
        <v>0</v>
      </c>
      <c r="R45" s="828">
        <v>0</v>
      </c>
      <c r="S45" s="829">
        <v>0</v>
      </c>
      <c r="T45" s="830">
        <v>0</v>
      </c>
      <c r="U45" s="828">
        <v>0</v>
      </c>
      <c r="V45" s="831">
        <v>0</v>
      </c>
    </row>
    <row r="46" spans="1:57" ht="16.5" thickBot="1" x14ac:dyDescent="0.3">
      <c r="A46" s="2602"/>
      <c r="B46" s="2605"/>
      <c r="C46" s="2608" t="s">
        <v>1139</v>
      </c>
      <c r="D46" s="2608"/>
      <c r="E46" s="1723">
        <v>0</v>
      </c>
      <c r="F46" s="1724">
        <v>0</v>
      </c>
      <c r="G46" s="1725">
        <v>0</v>
      </c>
      <c r="H46" s="832">
        <v>0</v>
      </c>
      <c r="I46" s="833">
        <v>0</v>
      </c>
      <c r="J46" s="834">
        <v>0</v>
      </c>
      <c r="K46" s="832">
        <v>0</v>
      </c>
      <c r="L46" s="833">
        <v>0</v>
      </c>
      <c r="M46" s="834">
        <v>0</v>
      </c>
      <c r="N46" s="832">
        <v>0</v>
      </c>
      <c r="O46" s="833">
        <v>0</v>
      </c>
      <c r="P46" s="834">
        <v>0</v>
      </c>
      <c r="Q46" s="832">
        <v>0</v>
      </c>
      <c r="R46" s="833">
        <v>0</v>
      </c>
      <c r="S46" s="834">
        <v>0</v>
      </c>
      <c r="T46" s="835">
        <v>0</v>
      </c>
      <c r="U46" s="833">
        <v>0</v>
      </c>
      <c r="V46" s="836">
        <v>0</v>
      </c>
    </row>
    <row r="47" spans="1:57" ht="16.5" thickBot="1" x14ac:dyDescent="0.3">
      <c r="A47" s="2602"/>
      <c r="B47" s="2605"/>
      <c r="C47" s="2609" t="s">
        <v>788</v>
      </c>
      <c r="D47" s="2609"/>
      <c r="E47" s="1726">
        <v>16423.573498200556</v>
      </c>
      <c r="F47" s="1727">
        <v>0</v>
      </c>
      <c r="G47" s="1728">
        <v>16423.573498200556</v>
      </c>
      <c r="H47" s="813">
        <v>14106.590157394159</v>
      </c>
      <c r="I47" s="814">
        <v>0</v>
      </c>
      <c r="J47" s="815">
        <v>14106.590157394159</v>
      </c>
      <c r="K47" s="813">
        <v>15188.724505120947</v>
      </c>
      <c r="L47" s="814">
        <v>0</v>
      </c>
      <c r="M47" s="815">
        <v>15188.724505120947</v>
      </c>
      <c r="N47" s="813">
        <v>13804.185072436243</v>
      </c>
      <c r="O47" s="814">
        <v>0</v>
      </c>
      <c r="P47" s="815">
        <v>13804.185072436243</v>
      </c>
      <c r="Q47" s="813">
        <v>12262.381222798092</v>
      </c>
      <c r="R47" s="814">
        <v>0</v>
      </c>
      <c r="S47" s="815">
        <v>12262.381222798092</v>
      </c>
      <c r="T47" s="818">
        <v>14645.443923706371</v>
      </c>
      <c r="U47" s="814">
        <v>0</v>
      </c>
      <c r="V47" s="816">
        <v>14645.443923706371</v>
      </c>
    </row>
    <row r="48" spans="1:57" x14ac:dyDescent="0.25">
      <c r="A48" s="2602"/>
      <c r="B48" s="2647" t="s">
        <v>1141</v>
      </c>
      <c r="C48" s="2607" t="s">
        <v>1142</v>
      </c>
      <c r="D48" s="2607"/>
      <c r="E48" s="1720">
        <v>13.161235447662763</v>
      </c>
      <c r="F48" s="1721">
        <v>0</v>
      </c>
      <c r="G48" s="1722">
        <v>13.161235447662763</v>
      </c>
      <c r="H48" s="827">
        <v>28.361817525350045</v>
      </c>
      <c r="I48" s="828">
        <v>0</v>
      </c>
      <c r="J48" s="829">
        <v>28.361817525350045</v>
      </c>
      <c r="K48" s="827">
        <v>26.963887936224747</v>
      </c>
      <c r="L48" s="828">
        <v>0</v>
      </c>
      <c r="M48" s="829">
        <v>26.963887936224747</v>
      </c>
      <c r="N48" s="827">
        <v>12.00862355892977</v>
      </c>
      <c r="O48" s="828">
        <v>0</v>
      </c>
      <c r="P48" s="829">
        <v>12.00862355892977</v>
      </c>
      <c r="Q48" s="827">
        <v>24.710565761539897</v>
      </c>
      <c r="R48" s="828">
        <v>0</v>
      </c>
      <c r="S48" s="829">
        <v>24.710565761539897</v>
      </c>
      <c r="T48" s="830">
        <v>47.631595147733002</v>
      </c>
      <c r="U48" s="828">
        <v>0</v>
      </c>
      <c r="V48" s="831">
        <v>47.631595147733002</v>
      </c>
    </row>
    <row r="49" spans="1:22" x14ac:dyDescent="0.25">
      <c r="A49" s="2602"/>
      <c r="B49" s="2647"/>
      <c r="C49" s="2608" t="s">
        <v>1150</v>
      </c>
      <c r="D49" s="2608"/>
      <c r="E49" s="1723">
        <v>0</v>
      </c>
      <c r="F49" s="1724">
        <v>0</v>
      </c>
      <c r="G49" s="1725">
        <v>0</v>
      </c>
      <c r="H49" s="832">
        <v>0</v>
      </c>
      <c r="I49" s="833">
        <v>0</v>
      </c>
      <c r="J49" s="834">
        <v>0</v>
      </c>
      <c r="K49" s="832">
        <v>0</v>
      </c>
      <c r="L49" s="833">
        <v>0</v>
      </c>
      <c r="M49" s="834">
        <v>0</v>
      </c>
      <c r="N49" s="832">
        <v>0</v>
      </c>
      <c r="O49" s="833">
        <v>0</v>
      </c>
      <c r="P49" s="834">
        <v>0</v>
      </c>
      <c r="Q49" s="832">
        <v>0</v>
      </c>
      <c r="R49" s="833">
        <v>0</v>
      </c>
      <c r="S49" s="834">
        <v>0</v>
      </c>
      <c r="T49" s="835">
        <v>0</v>
      </c>
      <c r="U49" s="833">
        <v>0</v>
      </c>
      <c r="V49" s="836">
        <v>0</v>
      </c>
    </row>
    <row r="50" spans="1:22" ht="16.5" thickBot="1" x14ac:dyDescent="0.3">
      <c r="A50" s="2602"/>
      <c r="B50" s="2647"/>
      <c r="C50" s="2609" t="s">
        <v>788</v>
      </c>
      <c r="D50" s="2609"/>
      <c r="E50" s="1726">
        <v>13.161235447662763</v>
      </c>
      <c r="F50" s="1727">
        <v>0</v>
      </c>
      <c r="G50" s="1728">
        <v>13.161235447662763</v>
      </c>
      <c r="H50" s="813">
        <v>28.361817525350045</v>
      </c>
      <c r="I50" s="814">
        <v>0</v>
      </c>
      <c r="J50" s="815">
        <v>28.361817525350045</v>
      </c>
      <c r="K50" s="813">
        <v>26.963887936224747</v>
      </c>
      <c r="L50" s="814">
        <v>0</v>
      </c>
      <c r="M50" s="815">
        <v>26.963887936224747</v>
      </c>
      <c r="N50" s="813">
        <v>12.00862355892977</v>
      </c>
      <c r="O50" s="814">
        <v>0</v>
      </c>
      <c r="P50" s="815">
        <v>12.00862355892977</v>
      </c>
      <c r="Q50" s="813">
        <v>24.710565761539897</v>
      </c>
      <c r="R50" s="814">
        <v>0</v>
      </c>
      <c r="S50" s="815">
        <v>24.710565761539897</v>
      </c>
      <c r="T50" s="818">
        <v>47.631595147733002</v>
      </c>
      <c r="U50" s="814">
        <v>0</v>
      </c>
      <c r="V50" s="816">
        <v>47.631595147733002</v>
      </c>
    </row>
    <row r="51" spans="1:22" ht="16.5" thickBot="1" x14ac:dyDescent="0.3">
      <c r="A51" s="2603"/>
      <c r="B51" s="2612" t="s">
        <v>1146</v>
      </c>
      <c r="C51" s="2612"/>
      <c r="D51" s="2612"/>
      <c r="E51" s="2613"/>
      <c r="F51" s="2614"/>
      <c r="G51" s="1738">
        <v>-9.0259999999999998</v>
      </c>
      <c r="H51" s="2613"/>
      <c r="I51" s="2614"/>
      <c r="J51" s="853">
        <v>-76.740000000000009</v>
      </c>
      <c r="K51" s="2613"/>
      <c r="L51" s="2614"/>
      <c r="M51" s="853">
        <v>61.342000000000006</v>
      </c>
      <c r="N51" s="2613"/>
      <c r="O51" s="2614"/>
      <c r="P51" s="853">
        <v>21.350999999999999</v>
      </c>
      <c r="Q51" s="2613"/>
      <c r="R51" s="2614"/>
      <c r="S51" s="853">
        <v>-102.16700000000002</v>
      </c>
      <c r="T51" s="2646"/>
      <c r="U51" s="2614"/>
      <c r="V51" s="854">
        <v>-288.45100000000002</v>
      </c>
    </row>
    <row r="52" spans="1:22" ht="16.5" customHeight="1" thickTop="1" x14ac:dyDescent="0.25">
      <c r="A52" s="2601" t="s">
        <v>1151</v>
      </c>
      <c r="B52" s="2669" t="s">
        <v>1152</v>
      </c>
      <c r="C52" s="2606" t="s">
        <v>1136</v>
      </c>
      <c r="D52" s="2673"/>
      <c r="E52" s="821">
        <v>16423.573498200556</v>
      </c>
      <c r="F52" s="822">
        <v>0</v>
      </c>
      <c r="G52" s="1739">
        <v>16423.573498200556</v>
      </c>
      <c r="H52" s="821">
        <v>14106.590157394159</v>
      </c>
      <c r="I52" s="822">
        <v>0</v>
      </c>
      <c r="J52" s="845">
        <v>14106.590157394159</v>
      </c>
      <c r="K52" s="821">
        <v>15188.724505120947</v>
      </c>
      <c r="L52" s="822">
        <v>0</v>
      </c>
      <c r="M52" s="845">
        <v>15188.724505120947</v>
      </c>
      <c r="N52" s="821">
        <v>13804.185072436243</v>
      </c>
      <c r="O52" s="822">
        <v>0</v>
      </c>
      <c r="P52" s="845">
        <v>13804.185072436243</v>
      </c>
      <c r="Q52" s="821">
        <v>12262.381222798092</v>
      </c>
      <c r="R52" s="822">
        <v>0</v>
      </c>
      <c r="S52" s="845">
        <v>12262.381222798092</v>
      </c>
      <c r="T52" s="843">
        <v>14645.443923706371</v>
      </c>
      <c r="U52" s="844">
        <v>0</v>
      </c>
      <c r="V52" s="847">
        <v>14645.443923706371</v>
      </c>
    </row>
    <row r="53" spans="1:22" x14ac:dyDescent="0.25">
      <c r="A53" s="2602"/>
      <c r="B53" s="2503"/>
      <c r="C53" s="2607" t="s">
        <v>1137</v>
      </c>
      <c r="D53" s="2674"/>
      <c r="E53" s="823">
        <v>0</v>
      </c>
      <c r="F53" s="824">
        <v>889.79456057739264</v>
      </c>
      <c r="G53" s="1740">
        <v>889.79456057739264</v>
      </c>
      <c r="H53" s="823">
        <v>0</v>
      </c>
      <c r="I53" s="824">
        <v>889.79456057739264</v>
      </c>
      <c r="J53" s="829">
        <v>889.79456057739264</v>
      </c>
      <c r="K53" s="823">
        <v>0</v>
      </c>
      <c r="L53" s="824">
        <v>889.79456057739264</v>
      </c>
      <c r="M53" s="829">
        <v>889.79456057739264</v>
      </c>
      <c r="N53" s="823">
        <v>0</v>
      </c>
      <c r="O53" s="824">
        <v>892.3014031311036</v>
      </c>
      <c r="P53" s="829">
        <v>892.3014031311036</v>
      </c>
      <c r="Q53" s="823">
        <v>0</v>
      </c>
      <c r="R53" s="824">
        <v>908.42279117431633</v>
      </c>
      <c r="S53" s="829">
        <v>908.42279117431633</v>
      </c>
      <c r="T53" s="827">
        <v>0</v>
      </c>
      <c r="U53" s="828">
        <v>909.22071203613302</v>
      </c>
      <c r="V53" s="831">
        <v>909.22071203613302</v>
      </c>
    </row>
    <row r="54" spans="1:22" x14ac:dyDescent="0.25">
      <c r="A54" s="2602"/>
      <c r="B54" s="2503"/>
      <c r="C54" s="2607" t="s">
        <v>1138</v>
      </c>
      <c r="D54" s="2674"/>
      <c r="E54" s="823">
        <v>0</v>
      </c>
      <c r="F54" s="824">
        <v>8023.5598471422663</v>
      </c>
      <c r="G54" s="1740">
        <v>8023.5598471422663</v>
      </c>
      <c r="H54" s="823">
        <v>0</v>
      </c>
      <c r="I54" s="824">
        <v>0</v>
      </c>
      <c r="J54" s="829">
        <v>0</v>
      </c>
      <c r="K54" s="823">
        <v>0</v>
      </c>
      <c r="L54" s="824">
        <v>0</v>
      </c>
      <c r="M54" s="829">
        <v>0</v>
      </c>
      <c r="N54" s="823">
        <v>0</v>
      </c>
      <c r="O54" s="824">
        <v>0</v>
      </c>
      <c r="P54" s="829">
        <v>0</v>
      </c>
      <c r="Q54" s="823">
        <v>0</v>
      </c>
      <c r="R54" s="824">
        <v>0</v>
      </c>
      <c r="S54" s="829">
        <v>0</v>
      </c>
      <c r="T54" s="827">
        <v>0</v>
      </c>
      <c r="U54" s="828">
        <v>0</v>
      </c>
      <c r="V54" s="831">
        <v>0</v>
      </c>
    </row>
    <row r="55" spans="1:22" x14ac:dyDescent="0.25">
      <c r="A55" s="2602"/>
      <c r="B55" s="2503"/>
      <c r="C55" s="2608" t="s">
        <v>1139</v>
      </c>
      <c r="D55" s="2675"/>
      <c r="E55" s="825">
        <v>0</v>
      </c>
      <c r="F55" s="826">
        <v>7.3769281423804198</v>
      </c>
      <c r="G55" s="1741">
        <v>7.3769281423804198</v>
      </c>
      <c r="H55" s="825">
        <v>0</v>
      </c>
      <c r="I55" s="826">
        <v>8.5614161282895456</v>
      </c>
      <c r="J55" s="834">
        <v>8.5614161282895456</v>
      </c>
      <c r="K55" s="825">
        <v>0</v>
      </c>
      <c r="L55" s="826">
        <v>8.5614161280847458</v>
      </c>
      <c r="M55" s="834">
        <v>8.5614161280847458</v>
      </c>
      <c r="N55" s="825">
        <v>0</v>
      </c>
      <c r="O55" s="826">
        <v>8.5802718565955747</v>
      </c>
      <c r="P55" s="834">
        <v>8.5802718565955747</v>
      </c>
      <c r="Q55" s="825">
        <v>0</v>
      </c>
      <c r="R55" s="826">
        <v>8.5513548387096758</v>
      </c>
      <c r="S55" s="834">
        <v>8.5513548387096758</v>
      </c>
      <c r="T55" s="832">
        <v>0</v>
      </c>
      <c r="U55" s="833">
        <v>8.5513548387096794</v>
      </c>
      <c r="V55" s="836">
        <v>8.5513548387096794</v>
      </c>
    </row>
    <row r="56" spans="1:22" ht="16.5" thickBot="1" x14ac:dyDescent="0.3">
      <c r="A56" s="2602"/>
      <c r="B56" s="2670"/>
      <c r="C56" s="2609" t="s">
        <v>788</v>
      </c>
      <c r="D56" s="2676"/>
      <c r="E56" s="857">
        <v>16423.573498200556</v>
      </c>
      <c r="F56" s="858">
        <v>8920.7313358620395</v>
      </c>
      <c r="G56" s="1742">
        <v>25344.304834062597</v>
      </c>
      <c r="H56" s="857">
        <v>14106.590157394159</v>
      </c>
      <c r="I56" s="858">
        <v>898.35597670568222</v>
      </c>
      <c r="J56" s="815">
        <v>15004.946134099842</v>
      </c>
      <c r="K56" s="857">
        <v>15188.724505120947</v>
      </c>
      <c r="L56" s="858">
        <v>898.35597670547736</v>
      </c>
      <c r="M56" s="815">
        <v>16087.080481826424</v>
      </c>
      <c r="N56" s="857">
        <v>13804.185072436243</v>
      </c>
      <c r="O56" s="858">
        <v>900.88167498769917</v>
      </c>
      <c r="P56" s="815">
        <v>14705.066747423942</v>
      </c>
      <c r="Q56" s="857">
        <v>12262.381222798092</v>
      </c>
      <c r="R56" s="858">
        <v>916.97414601302603</v>
      </c>
      <c r="S56" s="815">
        <v>13179.355368811119</v>
      </c>
      <c r="T56" s="813">
        <v>14645.443923706371</v>
      </c>
      <c r="U56" s="814">
        <v>917.77206687484272</v>
      </c>
      <c r="V56" s="816">
        <v>15563.215990581213</v>
      </c>
    </row>
    <row r="57" spans="1:22" ht="16.5" thickBot="1" x14ac:dyDescent="0.3">
      <c r="A57" s="2668"/>
      <c r="B57" s="2677" t="s">
        <v>1153</v>
      </c>
      <c r="C57" s="2677"/>
      <c r="D57" s="2677"/>
      <c r="E57" s="2640"/>
      <c r="F57" s="2641"/>
      <c r="G57" s="1743">
        <v>31299.865189811389</v>
      </c>
      <c r="H57" s="2640"/>
      <c r="I57" s="2641"/>
      <c r="J57" s="855">
        <v>28298.035803420229</v>
      </c>
      <c r="K57" s="2640"/>
      <c r="L57" s="2641"/>
      <c r="M57" s="855">
        <v>30317.146401538375</v>
      </c>
      <c r="N57" s="2640"/>
      <c r="O57" s="2641"/>
      <c r="P57" s="855">
        <v>28940.73250919209</v>
      </c>
      <c r="Q57" s="2640"/>
      <c r="R57" s="2641"/>
      <c r="S57" s="855">
        <v>29460.608147264917</v>
      </c>
      <c r="T57" s="2642"/>
      <c r="U57" s="2641"/>
      <c r="V57" s="856">
        <v>29732.584840344745</v>
      </c>
    </row>
    <row r="58" spans="1:22" ht="17.25" thickTop="1" thickBot="1" x14ac:dyDescent="0.3">
      <c r="A58" s="428"/>
      <c r="B58" s="19"/>
      <c r="C58" s="19"/>
      <c r="D58" s="19"/>
      <c r="E58" s="429"/>
      <c r="F58" s="429"/>
      <c r="G58" s="1744"/>
      <c r="H58" s="429"/>
      <c r="I58" s="429"/>
      <c r="J58" s="430"/>
      <c r="K58" s="429"/>
      <c r="L58" s="429"/>
      <c r="M58" s="430"/>
      <c r="N58" s="429"/>
      <c r="O58" s="429"/>
      <c r="P58" s="430"/>
      <c r="Q58" s="429"/>
      <c r="R58" s="429"/>
      <c r="S58" s="430"/>
    </row>
    <row r="59" spans="1:22" s="11" customFormat="1" ht="16.5" thickTop="1" x14ac:dyDescent="0.25">
      <c r="A59" s="428"/>
      <c r="B59" s="19"/>
      <c r="C59" s="2664" t="s">
        <v>1154</v>
      </c>
      <c r="D59" s="2665"/>
      <c r="E59" s="2643">
        <v>0.33611861766930856</v>
      </c>
      <c r="F59" s="2643"/>
      <c r="G59" s="2643"/>
      <c r="H59" s="2691">
        <v>0</v>
      </c>
      <c r="I59" s="2691"/>
      <c r="J59" s="2691"/>
      <c r="K59" s="2643">
        <v>0</v>
      </c>
      <c r="L59" s="2643"/>
      <c r="M59" s="2643"/>
      <c r="N59" s="2643">
        <v>0</v>
      </c>
      <c r="O59" s="2643"/>
      <c r="P59" s="2643"/>
      <c r="Q59" s="2643">
        <v>0</v>
      </c>
      <c r="R59" s="2643"/>
      <c r="S59" s="2643"/>
      <c r="T59" s="2643">
        <v>0</v>
      </c>
      <c r="U59" s="2643"/>
      <c r="V59" s="2645"/>
    </row>
    <row r="60" spans="1:22" ht="16.5" thickBot="1" x14ac:dyDescent="0.3">
      <c r="A60" s="428"/>
      <c r="B60" s="19"/>
      <c r="C60" s="2678" t="s">
        <v>1155</v>
      </c>
      <c r="D60" s="2679"/>
      <c r="E60" s="2682">
        <v>0.80572917177853043</v>
      </c>
      <c r="F60" s="2682"/>
      <c r="G60" s="2682"/>
      <c r="H60" s="2689">
        <v>0.78694457777140103</v>
      </c>
      <c r="I60" s="2689"/>
      <c r="J60" s="2689"/>
      <c r="K60" s="2690">
        <v>0.85367275335080295</v>
      </c>
      <c r="L60" s="2690"/>
      <c r="M60" s="2690"/>
      <c r="N60" s="2690">
        <v>0.7849954177413172</v>
      </c>
      <c r="O60" s="2690"/>
      <c r="P60" s="2690"/>
      <c r="Q60" s="2690">
        <v>0.83390197145908651</v>
      </c>
      <c r="R60" s="2690"/>
      <c r="S60" s="2690"/>
      <c r="T60" s="2690">
        <v>0.82341357615933064</v>
      </c>
      <c r="U60" s="2690"/>
      <c r="V60" s="2693"/>
    </row>
    <row r="61" spans="1:22" ht="16.5" thickTop="1" x14ac:dyDescent="0.25">
      <c r="F61" s="19"/>
      <c r="G61" s="911"/>
      <c r="H61" s="19"/>
      <c r="I61" s="19"/>
      <c r="J61" s="911"/>
      <c r="K61" s="19"/>
      <c r="L61" s="19"/>
      <c r="M61" s="911"/>
      <c r="N61" s="19"/>
      <c r="O61" s="19"/>
      <c r="P61" s="911"/>
      <c r="Q61" s="19"/>
      <c r="R61" s="19"/>
      <c r="S61" s="911"/>
      <c r="V61" s="911"/>
    </row>
    <row r="62" spans="1:22" x14ac:dyDescent="0.25">
      <c r="F62" s="19"/>
      <c r="G62" s="19"/>
      <c r="H62" s="19"/>
      <c r="I62" s="19"/>
      <c r="J62" s="19"/>
      <c r="K62" s="19"/>
      <c r="L62" s="19"/>
      <c r="M62" s="19"/>
      <c r="N62" s="19"/>
      <c r="O62" s="19"/>
      <c r="P62" s="19"/>
      <c r="Q62" s="19"/>
      <c r="R62" s="19"/>
      <c r="S62" s="19"/>
    </row>
    <row r="63" spans="1:22" x14ac:dyDescent="0.25">
      <c r="A63" s="28"/>
      <c r="B63" s="28"/>
      <c r="C63" s="28"/>
      <c r="D63" s="28"/>
      <c r="E63" s="28"/>
      <c r="F63" s="28"/>
      <c r="G63" s="28"/>
      <c r="H63" s="28"/>
      <c r="I63" s="28"/>
      <c r="J63" s="28"/>
      <c r="K63" s="28"/>
      <c r="L63" s="28"/>
      <c r="M63" s="28"/>
      <c r="N63" s="28"/>
      <c r="O63" s="28"/>
      <c r="P63" s="28"/>
      <c r="Q63" s="28"/>
      <c r="R63" s="28"/>
      <c r="S63" s="28"/>
      <c r="T63" s="28"/>
      <c r="U63" s="28"/>
      <c r="V63" s="28"/>
    </row>
    <row r="64" spans="1:22" ht="15.75" customHeight="1" x14ac:dyDescent="0.25">
      <c r="A64" s="2"/>
      <c r="B64" s="2"/>
      <c r="C64" s="2"/>
      <c r="D64" s="2"/>
      <c r="E64" s="2"/>
      <c r="F64" s="2"/>
      <c r="G64" s="2"/>
      <c r="H64" s="2"/>
      <c r="I64" s="2"/>
      <c r="J64" s="2"/>
      <c r="K64" s="2"/>
      <c r="L64" s="2"/>
      <c r="M64" s="2"/>
      <c r="N64" s="2"/>
      <c r="O64" s="2"/>
      <c r="P64" s="2"/>
      <c r="Q64" s="2"/>
      <c r="R64" s="2"/>
      <c r="S64" s="2"/>
      <c r="T64" s="2"/>
    </row>
    <row r="65" spans="1:22" ht="15.75" customHeight="1" x14ac:dyDescent="0.25"/>
    <row r="66" spans="1:22" ht="15.6" customHeight="1" x14ac:dyDescent="0.25">
      <c r="A66" s="2349" t="s">
        <v>1188</v>
      </c>
      <c r="B66" s="2349"/>
      <c r="C66" s="2349"/>
      <c r="D66" s="2349"/>
      <c r="E66" s="55"/>
      <c r="F66" s="55"/>
      <c r="G66" s="55"/>
    </row>
    <row r="67" spans="1:22" ht="15.6" customHeight="1" x14ac:dyDescent="0.25">
      <c r="A67" s="2349"/>
      <c r="B67" s="2349"/>
      <c r="C67" s="2349"/>
      <c r="D67" s="2349"/>
      <c r="E67" s="55"/>
      <c r="F67" s="55"/>
      <c r="G67" s="55"/>
    </row>
    <row r="68" spans="1:22" ht="15.6" customHeight="1" x14ac:dyDescent="0.25">
      <c r="A68" s="2349"/>
      <c r="B68" s="2349"/>
      <c r="C68" s="2349"/>
      <c r="D68" s="2349"/>
      <c r="E68" s="55"/>
      <c r="F68" s="55"/>
      <c r="G68" s="55"/>
    </row>
    <row r="69" spans="1:22" ht="15.6" customHeight="1" x14ac:dyDescent="0.25">
      <c r="A69" s="2349"/>
      <c r="B69" s="2349"/>
      <c r="C69" s="2349"/>
      <c r="D69" s="2349"/>
      <c r="E69" s="55"/>
      <c r="F69" s="55"/>
      <c r="G69" s="55"/>
    </row>
    <row r="70" spans="1:22" ht="15.6" customHeight="1" x14ac:dyDescent="0.25"/>
    <row r="71" spans="1:22" ht="15.75" customHeight="1" x14ac:dyDescent="0.25"/>
    <row r="72" spans="1:22" ht="15.75" customHeight="1" thickBot="1" x14ac:dyDescent="0.3">
      <c r="A72"/>
      <c r="B72" s="2699"/>
      <c r="C72" s="2699"/>
      <c r="D72" s="2699"/>
      <c r="E72" s="4"/>
      <c r="F72" s="4"/>
      <c r="G72" s="4"/>
      <c r="H72" s="2706"/>
      <c r="I72" s="2706"/>
      <c r="J72" s="2706"/>
      <c r="K72" s="2706"/>
      <c r="L72" s="2706"/>
      <c r="M72" s="2706"/>
      <c r="N72" s="2706"/>
      <c r="O72" s="2706"/>
      <c r="P72" s="2706"/>
      <c r="Q72" s="2706"/>
      <c r="R72" s="2706"/>
      <c r="S72" s="2706"/>
      <c r="T72" s="2706"/>
      <c r="U72" s="2706"/>
      <c r="V72" s="2706"/>
    </row>
    <row r="73" spans="1:22" ht="30.75" customHeight="1" thickTop="1" x14ac:dyDescent="0.25">
      <c r="A73" s="2596" t="s">
        <v>1189</v>
      </c>
      <c r="B73" s="2597"/>
      <c r="C73" s="2597"/>
      <c r="D73" s="2597"/>
      <c r="E73" s="2598">
        <v>2023</v>
      </c>
      <c r="F73" s="2599"/>
      <c r="G73" s="2633"/>
      <c r="H73" s="2598">
        <v>2022</v>
      </c>
      <c r="I73" s="2599"/>
      <c r="J73" s="2600"/>
      <c r="K73" s="2598">
        <v>2021</v>
      </c>
      <c r="L73" s="2599"/>
      <c r="M73" s="2600"/>
      <c r="N73" s="2598">
        <v>2020</v>
      </c>
      <c r="O73" s="2599"/>
      <c r="P73" s="2600"/>
      <c r="Q73" s="2598">
        <v>2019</v>
      </c>
      <c r="R73" s="2599"/>
      <c r="S73" s="2600"/>
      <c r="T73" s="2620">
        <v>2018</v>
      </c>
      <c r="U73" s="2599"/>
      <c r="V73" s="2621"/>
    </row>
    <row r="74" spans="1:22" ht="24.95" customHeight="1" x14ac:dyDescent="0.25">
      <c r="A74" s="2626" t="s">
        <v>1127</v>
      </c>
      <c r="B74" s="2627" t="s">
        <v>1128</v>
      </c>
      <c r="C74" s="2627" t="s">
        <v>1129</v>
      </c>
      <c r="D74" s="2627"/>
      <c r="E74" s="2628" t="s">
        <v>1130</v>
      </c>
      <c r="F74" s="2629"/>
      <c r="G74" s="2634"/>
      <c r="H74" s="2628" t="s">
        <v>1130</v>
      </c>
      <c r="I74" s="2629"/>
      <c r="J74" s="2630"/>
      <c r="K74" s="2628" t="s">
        <v>1130</v>
      </c>
      <c r="L74" s="2629"/>
      <c r="M74" s="2630"/>
      <c r="N74" s="2628" t="s">
        <v>1130</v>
      </c>
      <c r="O74" s="2629"/>
      <c r="P74" s="2630"/>
      <c r="Q74" s="2628" t="s">
        <v>1130</v>
      </c>
      <c r="R74" s="2629"/>
      <c r="S74" s="2630"/>
      <c r="T74" s="2631" t="s">
        <v>1130</v>
      </c>
      <c r="U74" s="2629"/>
      <c r="V74" s="2632"/>
    </row>
    <row r="75" spans="1:22" ht="24.95" customHeight="1" x14ac:dyDescent="0.25">
      <c r="A75" s="2626"/>
      <c r="B75" s="2627"/>
      <c r="C75" s="2627"/>
      <c r="D75" s="2627"/>
      <c r="E75" s="810" t="s">
        <v>1131</v>
      </c>
      <c r="F75" s="811" t="s">
        <v>1132</v>
      </c>
      <c r="G75" s="819" t="s">
        <v>1133</v>
      </c>
      <c r="H75" s="810" t="s">
        <v>1131</v>
      </c>
      <c r="I75" s="811" t="s">
        <v>1132</v>
      </c>
      <c r="J75" s="812" t="s">
        <v>1133</v>
      </c>
      <c r="K75" s="810" t="s">
        <v>1131</v>
      </c>
      <c r="L75" s="811" t="s">
        <v>1132</v>
      </c>
      <c r="M75" s="812" t="s">
        <v>1133</v>
      </c>
      <c r="N75" s="810" t="s">
        <v>1131</v>
      </c>
      <c r="O75" s="811" t="s">
        <v>1132</v>
      </c>
      <c r="P75" s="812" t="s">
        <v>1133</v>
      </c>
      <c r="Q75" s="810" t="s">
        <v>1131</v>
      </c>
      <c r="R75" s="811" t="s">
        <v>1132</v>
      </c>
      <c r="S75" s="812" t="s">
        <v>1133</v>
      </c>
      <c r="T75" s="817" t="s">
        <v>1131</v>
      </c>
      <c r="U75" s="811" t="s">
        <v>1132</v>
      </c>
      <c r="V75" s="820" t="s">
        <v>1133</v>
      </c>
    </row>
    <row r="76" spans="1:22" ht="15.75" customHeight="1" thickBot="1" x14ac:dyDescent="0.3">
      <c r="A76" s="2615" t="s">
        <v>1157</v>
      </c>
      <c r="B76" s="2610" t="s">
        <v>1135</v>
      </c>
      <c r="C76" s="2607" t="s">
        <v>1136</v>
      </c>
      <c r="D76" s="2607"/>
      <c r="E76" s="1720">
        <v>0</v>
      </c>
      <c r="F76" s="1721">
        <v>0</v>
      </c>
      <c r="G76" s="1722">
        <v>0</v>
      </c>
      <c r="H76" s="827">
        <v>0</v>
      </c>
      <c r="I76" s="828">
        <v>0</v>
      </c>
      <c r="J76" s="829">
        <v>0</v>
      </c>
      <c r="K76" s="827">
        <v>0</v>
      </c>
      <c r="L76" s="828">
        <v>0</v>
      </c>
      <c r="M76" s="829">
        <v>0</v>
      </c>
      <c r="N76" s="827">
        <v>0</v>
      </c>
      <c r="O76" s="828">
        <v>0</v>
      </c>
      <c r="P76" s="829">
        <v>0</v>
      </c>
      <c r="Q76" s="827">
        <v>0</v>
      </c>
      <c r="R76" s="828">
        <v>0</v>
      </c>
      <c r="S76" s="829">
        <v>0</v>
      </c>
      <c r="T76" s="830">
        <v>0</v>
      </c>
      <c r="U76" s="828">
        <v>0</v>
      </c>
      <c r="V76" s="831">
        <v>0</v>
      </c>
    </row>
    <row r="77" spans="1:22" ht="16.5" thickBot="1" x14ac:dyDescent="0.3">
      <c r="A77" s="2616"/>
      <c r="B77" s="2605"/>
      <c r="C77" s="2607" t="s">
        <v>1137</v>
      </c>
      <c r="D77" s="2607"/>
      <c r="E77" s="1720">
        <v>0</v>
      </c>
      <c r="F77" s="1721">
        <v>1559.6040236587348</v>
      </c>
      <c r="G77" s="1722">
        <v>1559.6040236587348</v>
      </c>
      <c r="H77" s="827">
        <v>2424.9140000000002</v>
      </c>
      <c r="I77" s="828">
        <v>1715.2339560325886</v>
      </c>
      <c r="J77" s="829">
        <v>4140.1479560325888</v>
      </c>
      <c r="K77" s="827">
        <v>2492.2179999999998</v>
      </c>
      <c r="L77" s="828">
        <v>1480.4304516778989</v>
      </c>
      <c r="M77" s="829">
        <v>3972.6484516778987</v>
      </c>
      <c r="N77" s="827">
        <v>2613.540946265</v>
      </c>
      <c r="O77" s="828">
        <v>1248.7729262511721</v>
      </c>
      <c r="P77" s="829">
        <v>3862.3138725161721</v>
      </c>
      <c r="Q77" s="827">
        <v>2186.0940000000001</v>
      </c>
      <c r="R77" s="828">
        <v>1169.817810126789</v>
      </c>
      <c r="S77" s="829">
        <v>3355.9118101267891</v>
      </c>
      <c r="T77" s="830">
        <v>1969.8140000000001</v>
      </c>
      <c r="U77" s="828">
        <v>1166.4789829107731</v>
      </c>
      <c r="V77" s="831">
        <v>3136.2929829107734</v>
      </c>
    </row>
    <row r="78" spans="1:22" ht="16.5" thickBot="1" x14ac:dyDescent="0.3">
      <c r="A78" s="2616"/>
      <c r="B78" s="2605"/>
      <c r="C78" s="2607" t="s">
        <v>1138</v>
      </c>
      <c r="D78" s="2607"/>
      <c r="E78" s="1720">
        <v>0</v>
      </c>
      <c r="F78" s="1721">
        <v>28960.629929999999</v>
      </c>
      <c r="G78" s="1722">
        <v>28960.629929999999</v>
      </c>
      <c r="H78" s="827">
        <v>0</v>
      </c>
      <c r="I78" s="828">
        <v>26761.556769999988</v>
      </c>
      <c r="J78" s="829">
        <v>26761.556769999988</v>
      </c>
      <c r="K78" s="827">
        <v>0</v>
      </c>
      <c r="L78" s="828">
        <v>25250.805872812507</v>
      </c>
      <c r="M78" s="829">
        <v>25250.805872812507</v>
      </c>
      <c r="N78" s="827">
        <v>0</v>
      </c>
      <c r="O78" s="828">
        <v>23315.820884999997</v>
      </c>
      <c r="P78" s="829">
        <v>23315.820884999997</v>
      </c>
      <c r="Q78" s="827">
        <v>0</v>
      </c>
      <c r="R78" s="828">
        <v>22602.298990000003</v>
      </c>
      <c r="S78" s="829">
        <v>22602.298990000003</v>
      </c>
      <c r="T78" s="830">
        <v>0</v>
      </c>
      <c r="U78" s="828">
        <v>23039.223511</v>
      </c>
      <c r="V78" s="831">
        <v>23039.223511</v>
      </c>
    </row>
    <row r="79" spans="1:22" ht="16.5" thickBot="1" x14ac:dyDescent="0.3">
      <c r="A79" s="2616"/>
      <c r="B79" s="2605"/>
      <c r="C79" s="2608" t="s">
        <v>1139</v>
      </c>
      <c r="D79" s="2608"/>
      <c r="E79" s="1723">
        <v>0</v>
      </c>
      <c r="F79" s="1724">
        <v>0</v>
      </c>
      <c r="G79" s="1725">
        <v>0</v>
      </c>
      <c r="H79" s="832">
        <v>0</v>
      </c>
      <c r="I79" s="833">
        <v>0</v>
      </c>
      <c r="J79" s="834">
        <v>0</v>
      </c>
      <c r="K79" s="832">
        <v>0</v>
      </c>
      <c r="L79" s="833">
        <v>0</v>
      </c>
      <c r="M79" s="834">
        <v>0</v>
      </c>
      <c r="N79" s="832">
        <v>0</v>
      </c>
      <c r="O79" s="833">
        <v>0</v>
      </c>
      <c r="P79" s="834">
        <v>0</v>
      </c>
      <c r="Q79" s="832">
        <v>410.36700000000002</v>
      </c>
      <c r="R79" s="833">
        <v>0</v>
      </c>
      <c r="S79" s="834">
        <v>410.36700000000002</v>
      </c>
      <c r="T79" s="835">
        <v>860.98299999999995</v>
      </c>
      <c r="U79" s="833">
        <v>0</v>
      </c>
      <c r="V79" s="836">
        <v>860.98299999999995</v>
      </c>
    </row>
    <row r="80" spans="1:22" ht="16.5" thickBot="1" x14ac:dyDescent="0.3">
      <c r="A80" s="2616"/>
      <c r="B80" s="2605"/>
      <c r="C80" s="2609" t="s">
        <v>788</v>
      </c>
      <c r="D80" s="2609"/>
      <c r="E80" s="1726">
        <v>0</v>
      </c>
      <c r="F80" s="1727">
        <v>30520.233953658735</v>
      </c>
      <c r="G80" s="1728">
        <v>30520.233953658735</v>
      </c>
      <c r="H80" s="813">
        <v>2424.9140000000002</v>
      </c>
      <c r="I80" s="814">
        <v>28476.790726032577</v>
      </c>
      <c r="J80" s="815">
        <v>30901.704726032578</v>
      </c>
      <c r="K80" s="813">
        <v>2492.2179999999998</v>
      </c>
      <c r="L80" s="814">
        <v>26731.236324490405</v>
      </c>
      <c r="M80" s="815">
        <v>29223.454324490405</v>
      </c>
      <c r="N80" s="813">
        <v>2613.540946265</v>
      </c>
      <c r="O80" s="814">
        <v>24564.593811251169</v>
      </c>
      <c r="P80" s="815">
        <v>27178.134757516171</v>
      </c>
      <c r="Q80" s="813">
        <v>2596.4610000000002</v>
      </c>
      <c r="R80" s="814">
        <v>23772.116800126791</v>
      </c>
      <c r="S80" s="815">
        <v>26368.57780012679</v>
      </c>
      <c r="T80" s="818">
        <v>2830.797</v>
      </c>
      <c r="U80" s="814">
        <v>24205.702493910772</v>
      </c>
      <c r="V80" s="816">
        <v>27036.499493910775</v>
      </c>
    </row>
    <row r="81" spans="1:22" ht="16.5" thickBot="1" x14ac:dyDescent="0.3">
      <c r="A81" s="2616"/>
      <c r="B81" s="2610" t="s">
        <v>1140</v>
      </c>
      <c r="C81" s="2607" t="s">
        <v>1136</v>
      </c>
      <c r="D81" s="2607"/>
      <c r="E81" s="1720">
        <v>0</v>
      </c>
      <c r="F81" s="1721">
        <v>0</v>
      </c>
      <c r="G81" s="1722">
        <v>0</v>
      </c>
      <c r="H81" s="827">
        <v>0</v>
      </c>
      <c r="I81" s="828">
        <v>0</v>
      </c>
      <c r="J81" s="829">
        <v>0</v>
      </c>
      <c r="K81" s="827">
        <v>0</v>
      </c>
      <c r="L81" s="828">
        <v>0</v>
      </c>
      <c r="M81" s="829">
        <v>0</v>
      </c>
      <c r="N81" s="827">
        <v>0</v>
      </c>
      <c r="O81" s="828">
        <v>0</v>
      </c>
      <c r="P81" s="829">
        <v>0</v>
      </c>
      <c r="Q81" s="827">
        <v>0</v>
      </c>
      <c r="R81" s="828">
        <v>0</v>
      </c>
      <c r="S81" s="829">
        <v>0</v>
      </c>
      <c r="T81" s="830">
        <v>0</v>
      </c>
      <c r="U81" s="828">
        <v>0</v>
      </c>
      <c r="V81" s="831">
        <v>0</v>
      </c>
    </row>
    <row r="82" spans="1:22" ht="16.5" thickBot="1" x14ac:dyDescent="0.3">
      <c r="A82" s="2616"/>
      <c r="B82" s="2605"/>
      <c r="C82" s="2607" t="s">
        <v>1137</v>
      </c>
      <c r="D82" s="2607"/>
      <c r="E82" s="1720">
        <v>0</v>
      </c>
      <c r="F82" s="1721">
        <v>0</v>
      </c>
      <c r="G82" s="1722">
        <v>0</v>
      </c>
      <c r="H82" s="827">
        <v>0</v>
      </c>
      <c r="I82" s="828">
        <v>0</v>
      </c>
      <c r="J82" s="829">
        <v>0</v>
      </c>
      <c r="K82" s="827">
        <v>0</v>
      </c>
      <c r="L82" s="828">
        <v>0</v>
      </c>
      <c r="M82" s="829">
        <v>0</v>
      </c>
      <c r="N82" s="827">
        <v>0</v>
      </c>
      <c r="O82" s="828">
        <v>0</v>
      </c>
      <c r="P82" s="829">
        <v>0</v>
      </c>
      <c r="Q82" s="827">
        <v>0</v>
      </c>
      <c r="R82" s="828">
        <v>0</v>
      </c>
      <c r="S82" s="829">
        <v>0</v>
      </c>
      <c r="T82" s="830">
        <v>0</v>
      </c>
      <c r="U82" s="828">
        <v>0</v>
      </c>
      <c r="V82" s="831">
        <v>0</v>
      </c>
    </row>
    <row r="83" spans="1:22" ht="16.5" thickBot="1" x14ac:dyDescent="0.3">
      <c r="A83" s="2616"/>
      <c r="B83" s="2605"/>
      <c r="C83" s="2607" t="s">
        <v>1138</v>
      </c>
      <c r="D83" s="2607"/>
      <c r="E83" s="1720">
        <v>0</v>
      </c>
      <c r="F83" s="1721">
        <v>2377.5107781750276</v>
      </c>
      <c r="G83" s="1722">
        <v>2377.5107781750276</v>
      </c>
      <c r="H83" s="827">
        <v>0</v>
      </c>
      <c r="I83" s="828">
        <v>4015.2176888976874</v>
      </c>
      <c r="J83" s="829">
        <v>4015.2176888976874</v>
      </c>
      <c r="K83" s="827">
        <v>0</v>
      </c>
      <c r="L83" s="828">
        <v>3062.6757283607426</v>
      </c>
      <c r="M83" s="829">
        <v>3062.6757283607426</v>
      </c>
      <c r="N83" s="827">
        <v>0</v>
      </c>
      <c r="O83" s="828">
        <v>2526.6841848228587</v>
      </c>
      <c r="P83" s="829">
        <v>2526.6841848228587</v>
      </c>
      <c r="Q83" s="827">
        <v>0</v>
      </c>
      <c r="R83" s="828">
        <v>2821.3142229118848</v>
      </c>
      <c r="S83" s="829">
        <v>2821.3142229118848</v>
      </c>
      <c r="T83" s="830">
        <v>0</v>
      </c>
      <c r="U83" s="828">
        <v>2306.9845085397383</v>
      </c>
      <c r="V83" s="831">
        <v>2306.9845085397383</v>
      </c>
    </row>
    <row r="84" spans="1:22" ht="16.5" thickBot="1" x14ac:dyDescent="0.3">
      <c r="A84" s="2616"/>
      <c r="B84" s="2605"/>
      <c r="C84" s="2608" t="s">
        <v>1139</v>
      </c>
      <c r="D84" s="2608"/>
      <c r="E84" s="1723">
        <v>0</v>
      </c>
      <c r="F84" s="1724">
        <v>0</v>
      </c>
      <c r="G84" s="1725">
        <v>0</v>
      </c>
      <c r="H84" s="832">
        <v>0</v>
      </c>
      <c r="I84" s="833">
        <v>0</v>
      </c>
      <c r="J84" s="834">
        <v>0</v>
      </c>
      <c r="K84" s="832">
        <v>0</v>
      </c>
      <c r="L84" s="833">
        <v>0</v>
      </c>
      <c r="M84" s="834">
        <v>0</v>
      </c>
      <c r="N84" s="832">
        <v>0</v>
      </c>
      <c r="O84" s="833">
        <v>0</v>
      </c>
      <c r="P84" s="834">
        <v>0</v>
      </c>
      <c r="Q84" s="832">
        <v>0</v>
      </c>
      <c r="R84" s="833">
        <v>0</v>
      </c>
      <c r="S84" s="834">
        <v>0</v>
      </c>
      <c r="T84" s="835">
        <v>0</v>
      </c>
      <c r="U84" s="833">
        <v>0</v>
      </c>
      <c r="V84" s="836">
        <v>0</v>
      </c>
    </row>
    <row r="85" spans="1:22" ht="16.5" thickBot="1" x14ac:dyDescent="0.3">
      <c r="A85" s="2616"/>
      <c r="B85" s="2605"/>
      <c r="C85" s="2609" t="s">
        <v>788</v>
      </c>
      <c r="D85" s="2609"/>
      <c r="E85" s="1726">
        <v>0</v>
      </c>
      <c r="F85" s="1727">
        <v>2377.5107781750276</v>
      </c>
      <c r="G85" s="1728">
        <v>2377.5107781750276</v>
      </c>
      <c r="H85" s="813">
        <v>0</v>
      </c>
      <c r="I85" s="814">
        <v>4015.2176888976874</v>
      </c>
      <c r="J85" s="815">
        <v>4015.2176888976874</v>
      </c>
      <c r="K85" s="813">
        <v>0</v>
      </c>
      <c r="L85" s="814">
        <v>3062.6757283607426</v>
      </c>
      <c r="M85" s="815">
        <v>3062.6757283607426</v>
      </c>
      <c r="N85" s="813">
        <v>0</v>
      </c>
      <c r="O85" s="814">
        <v>2526.6841848228587</v>
      </c>
      <c r="P85" s="815">
        <v>2526.6841848228587</v>
      </c>
      <c r="Q85" s="813">
        <v>0</v>
      </c>
      <c r="R85" s="814">
        <v>2821.3142229118848</v>
      </c>
      <c r="S85" s="815">
        <v>2821.3142229118848</v>
      </c>
      <c r="T85" s="818">
        <v>0</v>
      </c>
      <c r="U85" s="814">
        <v>2306.9845085397383</v>
      </c>
      <c r="V85" s="816">
        <v>2306.9845085397383</v>
      </c>
    </row>
    <row r="86" spans="1:22" ht="16.5" thickBot="1" x14ac:dyDescent="0.3">
      <c r="A86" s="2616"/>
      <c r="B86" s="2610" t="s">
        <v>1141</v>
      </c>
      <c r="C86" s="2607" t="s">
        <v>1142</v>
      </c>
      <c r="D86" s="2607"/>
      <c r="E86" s="1720">
        <v>0</v>
      </c>
      <c r="F86" s="1721">
        <v>10461.333165543723</v>
      </c>
      <c r="G86" s="1722">
        <v>10461.333165543723</v>
      </c>
      <c r="H86" s="827">
        <v>0</v>
      </c>
      <c r="I86" s="1850">
        <v>10622.818168248124</v>
      </c>
      <c r="J86" s="1851">
        <v>10622.818168248124</v>
      </c>
      <c r="K86" s="827">
        <v>5296.3432807581203</v>
      </c>
      <c r="L86" s="828">
        <v>0</v>
      </c>
      <c r="M86" s="829">
        <v>5296.3432807581203</v>
      </c>
      <c r="N86" s="827">
        <v>9079.207801700386</v>
      </c>
      <c r="O86" s="828">
        <v>0</v>
      </c>
      <c r="P86" s="829">
        <v>9079.207801700386</v>
      </c>
      <c r="Q86" s="827">
        <v>14352.109849703142</v>
      </c>
      <c r="R86" s="828">
        <v>0</v>
      </c>
      <c r="S86" s="829">
        <v>14352.109849703142</v>
      </c>
      <c r="T86" s="830">
        <v>11678.628955004233</v>
      </c>
      <c r="U86" s="828">
        <v>0</v>
      </c>
      <c r="V86" s="831">
        <v>11678.628955004233</v>
      </c>
    </row>
    <row r="87" spans="1:22" ht="16.5" thickBot="1" x14ac:dyDescent="0.3">
      <c r="A87" s="2616"/>
      <c r="B87" s="2605"/>
      <c r="C87" s="2607" t="s">
        <v>1143</v>
      </c>
      <c r="D87" s="2607"/>
      <c r="E87" s="1720">
        <v>0</v>
      </c>
      <c r="F87" s="1721">
        <v>10621.484253081824</v>
      </c>
      <c r="G87" s="1722">
        <v>10621.484253081824</v>
      </c>
      <c r="H87" s="827">
        <v>0</v>
      </c>
      <c r="I87" s="1850">
        <v>10393.467825571694</v>
      </c>
      <c r="J87" s="1851">
        <v>10393.467825571694</v>
      </c>
      <c r="K87" s="827">
        <v>0</v>
      </c>
      <c r="L87" s="828">
        <v>18853.742173146708</v>
      </c>
      <c r="M87" s="829">
        <v>18853.742173146708</v>
      </c>
      <c r="N87" s="827">
        <v>0</v>
      </c>
      <c r="O87" s="828">
        <v>13940.548256179089</v>
      </c>
      <c r="P87" s="829">
        <v>13940.548256179089</v>
      </c>
      <c r="Q87" s="827">
        <v>0</v>
      </c>
      <c r="R87" s="828">
        <v>7272.7980743143407</v>
      </c>
      <c r="S87" s="829">
        <v>7272.7980743143407</v>
      </c>
      <c r="T87" s="830">
        <v>0</v>
      </c>
      <c r="U87" s="828">
        <v>10588.736778805429</v>
      </c>
      <c r="V87" s="831">
        <v>10588.736778805429</v>
      </c>
    </row>
    <row r="88" spans="1:22" ht="16.5" thickBot="1" x14ac:dyDescent="0.3">
      <c r="A88" s="2616"/>
      <c r="B88" s="2605"/>
      <c r="C88" s="2607" t="s">
        <v>1144</v>
      </c>
      <c r="D88" s="2607"/>
      <c r="E88" s="1720">
        <v>0</v>
      </c>
      <c r="F88" s="1721">
        <v>4571.4602034254103</v>
      </c>
      <c r="G88" s="1722">
        <v>4571.4602034254103</v>
      </c>
      <c r="H88" s="827">
        <v>0</v>
      </c>
      <c r="I88" s="1850">
        <v>3656.1315331233845</v>
      </c>
      <c r="J88" s="1851">
        <v>3656.1315331233845</v>
      </c>
      <c r="K88" s="827">
        <v>0</v>
      </c>
      <c r="L88" s="828">
        <v>2379.7004236797839</v>
      </c>
      <c r="M88" s="829">
        <v>2379.7004236797839</v>
      </c>
      <c r="N88" s="827">
        <v>11.824999999999999</v>
      </c>
      <c r="O88" s="828">
        <v>1986.0010344479799</v>
      </c>
      <c r="P88" s="829">
        <v>1997.82603444798</v>
      </c>
      <c r="Q88" s="827">
        <v>73.716999999999999</v>
      </c>
      <c r="R88" s="828">
        <v>2153.0158482359484</v>
      </c>
      <c r="S88" s="829">
        <v>2226.7328482359485</v>
      </c>
      <c r="T88" s="830">
        <v>441.94953999999996</v>
      </c>
      <c r="U88" s="828">
        <v>2074.9203169653324</v>
      </c>
      <c r="V88" s="831">
        <v>2516.8698569653325</v>
      </c>
    </row>
    <row r="89" spans="1:22" ht="16.5" thickBot="1" x14ac:dyDescent="0.3">
      <c r="A89" s="2616"/>
      <c r="B89" s="2605"/>
      <c r="C89" s="2608" t="s">
        <v>1145</v>
      </c>
      <c r="D89" s="2608"/>
      <c r="E89" s="1723">
        <v>0</v>
      </c>
      <c r="F89" s="1724">
        <v>157.25200000000001</v>
      </c>
      <c r="G89" s="1725">
        <v>157.25200000000001</v>
      </c>
      <c r="H89" s="832">
        <v>0</v>
      </c>
      <c r="I89" s="1852">
        <v>19.350000000000001</v>
      </c>
      <c r="J89" s="1853">
        <v>19.350000000000001</v>
      </c>
      <c r="K89" s="832">
        <v>0</v>
      </c>
      <c r="L89" s="833">
        <v>0</v>
      </c>
      <c r="M89" s="834">
        <v>0</v>
      </c>
      <c r="N89" s="832">
        <v>0</v>
      </c>
      <c r="O89" s="833">
        <v>0</v>
      </c>
      <c r="P89" s="834">
        <v>0</v>
      </c>
      <c r="Q89" s="832">
        <v>0</v>
      </c>
      <c r="R89" s="833">
        <v>0</v>
      </c>
      <c r="S89" s="834">
        <v>0</v>
      </c>
      <c r="T89" s="835">
        <v>0</v>
      </c>
      <c r="U89" s="833">
        <v>0</v>
      </c>
      <c r="V89" s="836">
        <v>0</v>
      </c>
    </row>
    <row r="90" spans="1:22" ht="16.5" thickBot="1" x14ac:dyDescent="0.3">
      <c r="A90" s="2616"/>
      <c r="B90" s="2605"/>
      <c r="C90" s="2609" t="s">
        <v>788</v>
      </c>
      <c r="D90" s="2609"/>
      <c r="E90" s="1726">
        <v>0</v>
      </c>
      <c r="F90" s="1727">
        <v>25811.529622050959</v>
      </c>
      <c r="G90" s="1728">
        <v>25811.529622050959</v>
      </c>
      <c r="H90" s="813">
        <v>0</v>
      </c>
      <c r="I90" s="1854">
        <v>24691.7675269432</v>
      </c>
      <c r="J90" s="1855">
        <v>24691.7675269432</v>
      </c>
      <c r="K90" s="813">
        <v>5296.3432807581203</v>
      </c>
      <c r="L90" s="814">
        <v>21233.442596826491</v>
      </c>
      <c r="M90" s="815">
        <v>26529.785877584611</v>
      </c>
      <c r="N90" s="813">
        <v>9091.0328017003867</v>
      </c>
      <c r="O90" s="814">
        <v>15926.549290627068</v>
      </c>
      <c r="P90" s="815">
        <v>25017.582092327451</v>
      </c>
      <c r="Q90" s="813">
        <v>14425.826849703142</v>
      </c>
      <c r="R90" s="814">
        <v>9425.8139225502891</v>
      </c>
      <c r="S90" s="815">
        <v>23851.640772253431</v>
      </c>
      <c r="T90" s="818">
        <v>12120.578495004233</v>
      </c>
      <c r="U90" s="814">
        <v>12663.657095770761</v>
      </c>
      <c r="V90" s="816">
        <v>24784.235590774992</v>
      </c>
    </row>
    <row r="91" spans="1:22" x14ac:dyDescent="0.25">
      <c r="A91" s="2616"/>
      <c r="B91" s="2618" t="s">
        <v>1146</v>
      </c>
      <c r="C91" s="2618"/>
      <c r="D91" s="2618"/>
      <c r="E91" s="2622"/>
      <c r="F91" s="2623"/>
      <c r="G91" s="1729">
        <v>38.196560409158032</v>
      </c>
      <c r="H91" s="2624"/>
      <c r="I91" s="2625"/>
      <c r="J91" s="2116">
        <v>-12.514412136626618</v>
      </c>
      <c r="K91" s="2624"/>
      <c r="L91" s="2625"/>
      <c r="M91" s="837">
        <v>187.26799095704052</v>
      </c>
      <c r="N91" s="2624"/>
      <c r="O91" s="2625"/>
      <c r="P91" s="837">
        <v>15.006198311615137</v>
      </c>
      <c r="Q91" s="2624"/>
      <c r="R91" s="2625"/>
      <c r="S91" s="837">
        <v>-38.590868916433422</v>
      </c>
      <c r="T91" s="2700"/>
      <c r="U91" s="2625"/>
      <c r="V91" s="838">
        <v>40.375161243992508</v>
      </c>
    </row>
    <row r="92" spans="1:22" x14ac:dyDescent="0.25">
      <c r="A92" s="2616"/>
      <c r="B92" s="2637" t="s">
        <v>1147</v>
      </c>
      <c r="C92" s="2637"/>
      <c r="D92" s="2637"/>
      <c r="E92" s="2638"/>
      <c r="F92" s="2639"/>
      <c r="G92" s="1730">
        <v>129853.97461554763</v>
      </c>
      <c r="H92" s="2638"/>
      <c r="I92" s="2639"/>
      <c r="J92" s="2117">
        <v>130998.89028223947</v>
      </c>
      <c r="K92" s="2638"/>
      <c r="L92" s="2639"/>
      <c r="M92" s="839">
        <v>100035.24060014638</v>
      </c>
      <c r="N92" s="2638"/>
      <c r="O92" s="2639"/>
      <c r="P92" s="839">
        <v>100612.37217764188</v>
      </c>
      <c r="Q92" s="2638"/>
      <c r="R92" s="2639"/>
      <c r="S92" s="839">
        <v>95360.099723451465</v>
      </c>
      <c r="T92" s="2701"/>
      <c r="U92" s="2639"/>
      <c r="V92" s="840">
        <v>98031.659391530717</v>
      </c>
    </row>
    <row r="93" spans="1:22" ht="16.5" thickBot="1" x14ac:dyDescent="0.3">
      <c r="A93" s="2617"/>
      <c r="B93" s="2619" t="s">
        <v>1148</v>
      </c>
      <c r="C93" s="2619"/>
      <c r="D93" s="2619"/>
      <c r="E93" s="2635"/>
      <c r="F93" s="2636"/>
      <c r="G93" s="1731">
        <v>159385.01818740889</v>
      </c>
      <c r="H93" s="2635"/>
      <c r="I93" s="2636"/>
      <c r="J93" s="2118">
        <v>161626.41347169725</v>
      </c>
      <c r="K93" s="2635"/>
      <c r="L93" s="2636"/>
      <c r="M93" s="841">
        <v>129553.3334939394</v>
      </c>
      <c r="N93" s="2635"/>
      <c r="O93" s="2636"/>
      <c r="P93" s="841">
        <v>124519.22397890838</v>
      </c>
      <c r="Q93" s="2635"/>
      <c r="R93" s="2636"/>
      <c r="S93" s="841">
        <v>117981.03035226613</v>
      </c>
      <c r="T93" s="2695"/>
      <c r="U93" s="2636"/>
      <c r="V93" s="842">
        <v>120362.46069928599</v>
      </c>
    </row>
    <row r="94" spans="1:22" ht="15.75" customHeight="1" thickTop="1" thickBot="1" x14ac:dyDescent="0.3">
      <c r="A94" s="2601" t="s">
        <v>1158</v>
      </c>
      <c r="B94" s="2604" t="s">
        <v>1135</v>
      </c>
      <c r="C94" s="2606" t="s">
        <v>1136</v>
      </c>
      <c r="D94" s="2606"/>
      <c r="E94" s="1732">
        <v>0</v>
      </c>
      <c r="F94" s="1733">
        <v>0</v>
      </c>
      <c r="G94" s="1734">
        <v>0</v>
      </c>
      <c r="H94" s="843">
        <v>0</v>
      </c>
      <c r="I94" s="844">
        <v>0</v>
      </c>
      <c r="J94" s="845">
        <v>0</v>
      </c>
      <c r="K94" s="843">
        <v>0</v>
      </c>
      <c r="L94" s="844">
        <v>0</v>
      </c>
      <c r="M94" s="845">
        <v>0</v>
      </c>
      <c r="N94" s="843">
        <v>0</v>
      </c>
      <c r="O94" s="844">
        <v>0</v>
      </c>
      <c r="P94" s="845">
        <v>0</v>
      </c>
      <c r="Q94" s="843">
        <v>0</v>
      </c>
      <c r="R94" s="844">
        <v>0</v>
      </c>
      <c r="S94" s="845">
        <v>0</v>
      </c>
      <c r="T94" s="846">
        <v>0</v>
      </c>
      <c r="U94" s="844">
        <v>0</v>
      </c>
      <c r="V94" s="847">
        <v>0</v>
      </c>
    </row>
    <row r="95" spans="1:22" ht="16.5" thickBot="1" x14ac:dyDescent="0.3">
      <c r="A95" s="2602"/>
      <c r="B95" s="2605"/>
      <c r="C95" s="2607" t="s">
        <v>1137</v>
      </c>
      <c r="D95" s="2607"/>
      <c r="E95" s="1720">
        <v>0</v>
      </c>
      <c r="F95" s="1721">
        <v>0</v>
      </c>
      <c r="G95" s="1722">
        <v>0</v>
      </c>
      <c r="H95" s="827">
        <v>0</v>
      </c>
      <c r="I95" s="828">
        <v>0</v>
      </c>
      <c r="J95" s="829">
        <v>0</v>
      </c>
      <c r="K95" s="827">
        <v>0</v>
      </c>
      <c r="L95" s="828">
        <v>0</v>
      </c>
      <c r="M95" s="829">
        <v>0</v>
      </c>
      <c r="N95" s="827">
        <v>0</v>
      </c>
      <c r="O95" s="828">
        <v>0</v>
      </c>
      <c r="P95" s="829">
        <v>0</v>
      </c>
      <c r="Q95" s="827">
        <v>0</v>
      </c>
      <c r="R95" s="828">
        <v>0</v>
      </c>
      <c r="S95" s="829">
        <v>0</v>
      </c>
      <c r="T95" s="830">
        <v>0</v>
      </c>
      <c r="U95" s="828">
        <v>0</v>
      </c>
      <c r="V95" s="831">
        <v>0</v>
      </c>
    </row>
    <row r="96" spans="1:22" ht="16.5" thickBot="1" x14ac:dyDescent="0.3">
      <c r="A96" s="2602"/>
      <c r="B96" s="2605"/>
      <c r="C96" s="2607" t="s">
        <v>1138</v>
      </c>
      <c r="D96" s="2607"/>
      <c r="E96" s="1720">
        <v>0</v>
      </c>
      <c r="F96" s="1721">
        <v>6840.1714262700962</v>
      </c>
      <c r="G96" s="1722">
        <v>6840.1714262700962</v>
      </c>
      <c r="H96" s="827">
        <v>0</v>
      </c>
      <c r="I96" s="828">
        <v>6299.4795300000069</v>
      </c>
      <c r="J96" s="829">
        <v>6299.4795300000069</v>
      </c>
      <c r="K96" s="827">
        <v>0</v>
      </c>
      <c r="L96" s="828">
        <v>6081.1751971875001</v>
      </c>
      <c r="M96" s="829">
        <v>6081.1751971875001</v>
      </c>
      <c r="N96" s="827">
        <v>0</v>
      </c>
      <c r="O96" s="828">
        <v>5719.8207899999998</v>
      </c>
      <c r="P96" s="829">
        <v>5719.8207899999998</v>
      </c>
      <c r="Q96" s="827">
        <v>0</v>
      </c>
      <c r="R96" s="828">
        <v>5622.9489999999996</v>
      </c>
      <c r="S96" s="829">
        <v>5622.9489999999996</v>
      </c>
      <c r="T96" s="830">
        <v>0</v>
      </c>
      <c r="U96" s="828">
        <v>5909.5750900000003</v>
      </c>
      <c r="V96" s="831">
        <v>5909.5750900000003</v>
      </c>
    </row>
    <row r="97" spans="1:22" ht="16.5" thickBot="1" x14ac:dyDescent="0.3">
      <c r="A97" s="2602"/>
      <c r="B97" s="2605"/>
      <c r="C97" s="2608" t="s">
        <v>1139</v>
      </c>
      <c r="D97" s="2608"/>
      <c r="E97" s="1723">
        <v>0</v>
      </c>
      <c r="F97" s="1724">
        <v>0</v>
      </c>
      <c r="G97" s="1725">
        <v>0</v>
      </c>
      <c r="H97" s="832">
        <v>0</v>
      </c>
      <c r="I97" s="833">
        <v>0</v>
      </c>
      <c r="J97" s="834">
        <v>0</v>
      </c>
      <c r="K97" s="832">
        <v>0</v>
      </c>
      <c r="L97" s="833">
        <v>0</v>
      </c>
      <c r="M97" s="834">
        <v>0</v>
      </c>
      <c r="N97" s="832">
        <v>0</v>
      </c>
      <c r="O97" s="833">
        <v>0</v>
      </c>
      <c r="P97" s="834">
        <v>0</v>
      </c>
      <c r="Q97" s="832">
        <v>0</v>
      </c>
      <c r="R97" s="833">
        <v>0</v>
      </c>
      <c r="S97" s="834">
        <v>0</v>
      </c>
      <c r="T97" s="835">
        <v>0</v>
      </c>
      <c r="U97" s="833">
        <v>0</v>
      </c>
      <c r="V97" s="836">
        <v>0</v>
      </c>
    </row>
    <row r="98" spans="1:22" ht="16.5" thickBot="1" x14ac:dyDescent="0.3">
      <c r="A98" s="2602"/>
      <c r="B98" s="2605"/>
      <c r="C98" s="2609" t="s">
        <v>788</v>
      </c>
      <c r="D98" s="2609"/>
      <c r="E98" s="1726">
        <v>0</v>
      </c>
      <c r="F98" s="1727">
        <v>6840.1714262700962</v>
      </c>
      <c r="G98" s="1728">
        <v>6840.1714262700962</v>
      </c>
      <c r="H98" s="813">
        <v>0</v>
      </c>
      <c r="I98" s="814">
        <v>6299.4795300000069</v>
      </c>
      <c r="J98" s="815">
        <v>6299.4795300000069</v>
      </c>
      <c r="K98" s="813">
        <v>0</v>
      </c>
      <c r="L98" s="814">
        <v>6081.1751971875001</v>
      </c>
      <c r="M98" s="815">
        <v>6081.1751971875001</v>
      </c>
      <c r="N98" s="813">
        <v>0</v>
      </c>
      <c r="O98" s="814">
        <v>5719.8207899999998</v>
      </c>
      <c r="P98" s="815">
        <v>5719.8207899999998</v>
      </c>
      <c r="Q98" s="813">
        <v>0</v>
      </c>
      <c r="R98" s="814">
        <v>5622.9489999999996</v>
      </c>
      <c r="S98" s="815">
        <v>5622.9489999999996</v>
      </c>
      <c r="T98" s="818">
        <v>0</v>
      </c>
      <c r="U98" s="814">
        <v>5909.5750900000003</v>
      </c>
      <c r="V98" s="816">
        <v>5909.5750900000003</v>
      </c>
    </row>
    <row r="99" spans="1:22" ht="16.5" thickBot="1" x14ac:dyDescent="0.3">
      <c r="A99" s="2602"/>
      <c r="B99" s="2610" t="s">
        <v>1140</v>
      </c>
      <c r="C99" s="2611" t="s">
        <v>1136</v>
      </c>
      <c r="D99" s="2611"/>
      <c r="E99" s="1735">
        <v>0</v>
      </c>
      <c r="F99" s="1736">
        <v>0</v>
      </c>
      <c r="G99" s="1737">
        <v>0</v>
      </c>
      <c r="H99" s="848">
        <v>0</v>
      </c>
      <c r="I99" s="849">
        <v>0</v>
      </c>
      <c r="J99" s="850">
        <v>0</v>
      </c>
      <c r="K99" s="848">
        <v>0</v>
      </c>
      <c r="L99" s="849">
        <v>0</v>
      </c>
      <c r="M99" s="850">
        <v>0</v>
      </c>
      <c r="N99" s="848">
        <v>0</v>
      </c>
      <c r="O99" s="849">
        <v>0</v>
      </c>
      <c r="P99" s="850">
        <v>0</v>
      </c>
      <c r="Q99" s="848">
        <v>0</v>
      </c>
      <c r="R99" s="849">
        <v>0</v>
      </c>
      <c r="S99" s="850">
        <v>0</v>
      </c>
      <c r="T99" s="851">
        <v>0</v>
      </c>
      <c r="U99" s="849">
        <v>0</v>
      </c>
      <c r="V99" s="852">
        <v>0</v>
      </c>
    </row>
    <row r="100" spans="1:22" ht="16.5" thickBot="1" x14ac:dyDescent="0.3">
      <c r="A100" s="2602"/>
      <c r="B100" s="2605"/>
      <c r="C100" s="2607" t="s">
        <v>1137</v>
      </c>
      <c r="D100" s="2607"/>
      <c r="E100" s="1720">
        <v>0</v>
      </c>
      <c r="F100" s="1721">
        <v>0</v>
      </c>
      <c r="G100" s="1722">
        <v>0</v>
      </c>
      <c r="H100" s="827">
        <v>0</v>
      </c>
      <c r="I100" s="828">
        <v>0</v>
      </c>
      <c r="J100" s="829">
        <v>0</v>
      </c>
      <c r="K100" s="827">
        <v>0</v>
      </c>
      <c r="L100" s="828">
        <v>0</v>
      </c>
      <c r="M100" s="829">
        <v>0</v>
      </c>
      <c r="N100" s="827">
        <v>0</v>
      </c>
      <c r="O100" s="828">
        <v>0</v>
      </c>
      <c r="P100" s="829">
        <v>0</v>
      </c>
      <c r="Q100" s="827">
        <v>0</v>
      </c>
      <c r="R100" s="828">
        <v>0</v>
      </c>
      <c r="S100" s="829">
        <v>0</v>
      </c>
      <c r="T100" s="830">
        <v>0</v>
      </c>
      <c r="U100" s="828">
        <v>0</v>
      </c>
      <c r="V100" s="831">
        <v>0</v>
      </c>
    </row>
    <row r="101" spans="1:22" ht="16.5" thickBot="1" x14ac:dyDescent="0.3">
      <c r="A101" s="2602"/>
      <c r="B101" s="2605"/>
      <c r="C101" s="2607" t="s">
        <v>1138</v>
      </c>
      <c r="D101" s="2607"/>
      <c r="E101" s="1720">
        <v>0</v>
      </c>
      <c r="F101" s="1721">
        <v>0</v>
      </c>
      <c r="G101" s="1722">
        <v>0</v>
      </c>
      <c r="H101" s="827">
        <v>0</v>
      </c>
      <c r="I101" s="828">
        <v>0</v>
      </c>
      <c r="J101" s="829">
        <v>0</v>
      </c>
      <c r="K101" s="827">
        <v>0</v>
      </c>
      <c r="L101" s="828">
        <v>0</v>
      </c>
      <c r="M101" s="829">
        <v>0</v>
      </c>
      <c r="N101" s="827">
        <v>0</v>
      </c>
      <c r="O101" s="828">
        <v>0</v>
      </c>
      <c r="P101" s="829">
        <v>0</v>
      </c>
      <c r="Q101" s="827">
        <v>0</v>
      </c>
      <c r="R101" s="828">
        <v>0</v>
      </c>
      <c r="S101" s="829">
        <v>0</v>
      </c>
      <c r="T101" s="830">
        <v>0</v>
      </c>
      <c r="U101" s="828">
        <v>0</v>
      </c>
      <c r="V101" s="831">
        <v>0</v>
      </c>
    </row>
    <row r="102" spans="1:22" ht="16.5" thickBot="1" x14ac:dyDescent="0.3">
      <c r="A102" s="2602"/>
      <c r="B102" s="2605"/>
      <c r="C102" s="2608" t="s">
        <v>1139</v>
      </c>
      <c r="D102" s="2608"/>
      <c r="E102" s="1723">
        <v>0</v>
      </c>
      <c r="F102" s="1724">
        <v>6840.1714262700962</v>
      </c>
      <c r="G102" s="1725">
        <v>6840.1714262700962</v>
      </c>
      <c r="H102" s="832">
        <v>0</v>
      </c>
      <c r="I102" s="833">
        <v>6299.4795300000069</v>
      </c>
      <c r="J102" s="834">
        <v>6299.4795300000069</v>
      </c>
      <c r="K102" s="832">
        <v>0</v>
      </c>
      <c r="L102" s="833">
        <v>6081.1751971875001</v>
      </c>
      <c r="M102" s="834">
        <v>6081.1751971875001</v>
      </c>
      <c r="N102" s="832">
        <v>0</v>
      </c>
      <c r="O102" s="833">
        <v>5719.8207899999998</v>
      </c>
      <c r="P102" s="834">
        <v>5719.8207899999998</v>
      </c>
      <c r="Q102" s="832">
        <v>0</v>
      </c>
      <c r="R102" s="833">
        <v>5622.9489999999996</v>
      </c>
      <c r="S102" s="834">
        <v>5622.9489999999996</v>
      </c>
      <c r="T102" s="835">
        <v>0</v>
      </c>
      <c r="U102" s="833">
        <v>5909.5750900000003</v>
      </c>
      <c r="V102" s="836">
        <v>5909.5750900000003</v>
      </c>
    </row>
    <row r="103" spans="1:22" ht="16.5" thickBot="1" x14ac:dyDescent="0.3">
      <c r="A103" s="2602"/>
      <c r="B103" s="2605"/>
      <c r="C103" s="2609" t="s">
        <v>788</v>
      </c>
      <c r="D103" s="2609"/>
      <c r="E103" s="1726">
        <v>0</v>
      </c>
      <c r="F103" s="1727">
        <v>6840.1714262700962</v>
      </c>
      <c r="G103" s="1728">
        <v>6840.1714262700962</v>
      </c>
      <c r="H103" s="813">
        <v>0</v>
      </c>
      <c r="I103" s="814">
        <v>6299.4795300000069</v>
      </c>
      <c r="J103" s="815">
        <v>6299.4795300000069</v>
      </c>
      <c r="K103" s="813">
        <v>0</v>
      </c>
      <c r="L103" s="814">
        <v>6081.1751971875001</v>
      </c>
      <c r="M103" s="815">
        <v>6081.1751971875001</v>
      </c>
      <c r="N103" s="813">
        <v>0</v>
      </c>
      <c r="O103" s="814">
        <v>5719.8207899999998</v>
      </c>
      <c r="P103" s="815">
        <v>5719.8207899999998</v>
      </c>
      <c r="Q103" s="813">
        <v>0</v>
      </c>
      <c r="R103" s="814">
        <v>5622.9489999999996</v>
      </c>
      <c r="S103" s="815">
        <v>5622.9489999999996</v>
      </c>
      <c r="T103" s="818">
        <v>0</v>
      </c>
      <c r="U103" s="814">
        <v>5909.5750900000003</v>
      </c>
      <c r="V103" s="816">
        <v>5909.5750900000003</v>
      </c>
    </row>
    <row r="104" spans="1:22" x14ac:dyDescent="0.25">
      <c r="A104" s="2602"/>
      <c r="B104" s="2647" t="s">
        <v>1141</v>
      </c>
      <c r="C104" s="2607" t="s">
        <v>1142</v>
      </c>
      <c r="D104" s="2607"/>
      <c r="E104" s="1720">
        <v>0</v>
      </c>
      <c r="F104" s="1721">
        <v>0</v>
      </c>
      <c r="G104" s="1722">
        <v>0</v>
      </c>
      <c r="H104" s="827">
        <v>0</v>
      </c>
      <c r="I104" s="828">
        <v>0</v>
      </c>
      <c r="J104" s="829">
        <v>0</v>
      </c>
      <c r="K104" s="827">
        <v>0</v>
      </c>
      <c r="L104" s="828">
        <v>0</v>
      </c>
      <c r="M104" s="829">
        <v>0</v>
      </c>
      <c r="N104" s="827">
        <v>0</v>
      </c>
      <c r="O104" s="828">
        <v>0</v>
      </c>
      <c r="P104" s="829">
        <v>0</v>
      </c>
      <c r="Q104" s="827">
        <v>0</v>
      </c>
      <c r="R104" s="828">
        <v>0</v>
      </c>
      <c r="S104" s="829">
        <v>0</v>
      </c>
      <c r="T104" s="830">
        <v>0</v>
      </c>
      <c r="U104" s="828">
        <v>0</v>
      </c>
      <c r="V104" s="831">
        <v>0</v>
      </c>
    </row>
    <row r="105" spans="1:22" x14ac:dyDescent="0.25">
      <c r="A105" s="2602"/>
      <c r="B105" s="2647"/>
      <c r="C105" s="2608" t="s">
        <v>1150</v>
      </c>
      <c r="D105" s="2608"/>
      <c r="E105" s="1723">
        <v>0</v>
      </c>
      <c r="F105" s="1724">
        <v>0</v>
      </c>
      <c r="G105" s="1725">
        <v>0</v>
      </c>
      <c r="H105" s="832">
        <v>0</v>
      </c>
      <c r="I105" s="833">
        <v>0</v>
      </c>
      <c r="J105" s="834">
        <v>0</v>
      </c>
      <c r="K105" s="832">
        <v>0</v>
      </c>
      <c r="L105" s="833">
        <v>0</v>
      </c>
      <c r="M105" s="834">
        <v>0</v>
      </c>
      <c r="N105" s="832">
        <v>0</v>
      </c>
      <c r="O105" s="833">
        <v>0</v>
      </c>
      <c r="P105" s="834">
        <v>0</v>
      </c>
      <c r="Q105" s="832">
        <v>0</v>
      </c>
      <c r="R105" s="833">
        <v>0</v>
      </c>
      <c r="S105" s="834">
        <v>0</v>
      </c>
      <c r="T105" s="835">
        <v>0</v>
      </c>
      <c r="U105" s="833">
        <v>0</v>
      </c>
      <c r="V105" s="836">
        <v>0</v>
      </c>
    </row>
    <row r="106" spans="1:22" ht="16.5" thickBot="1" x14ac:dyDescent="0.3">
      <c r="A106" s="2602"/>
      <c r="B106" s="2647"/>
      <c r="C106" s="2609" t="s">
        <v>788</v>
      </c>
      <c r="D106" s="2609"/>
      <c r="E106" s="1726">
        <v>0</v>
      </c>
      <c r="F106" s="1727">
        <v>0</v>
      </c>
      <c r="G106" s="1728">
        <v>0</v>
      </c>
      <c r="H106" s="813">
        <v>0</v>
      </c>
      <c r="I106" s="814">
        <v>0</v>
      </c>
      <c r="J106" s="815">
        <v>0</v>
      </c>
      <c r="K106" s="813">
        <v>0</v>
      </c>
      <c r="L106" s="814">
        <v>0</v>
      </c>
      <c r="M106" s="815">
        <v>0</v>
      </c>
      <c r="N106" s="813">
        <v>0</v>
      </c>
      <c r="O106" s="814">
        <v>0</v>
      </c>
      <c r="P106" s="815">
        <v>0</v>
      </c>
      <c r="Q106" s="813">
        <v>0</v>
      </c>
      <c r="R106" s="814">
        <v>0</v>
      </c>
      <c r="S106" s="815">
        <v>0</v>
      </c>
      <c r="T106" s="818">
        <v>0</v>
      </c>
      <c r="U106" s="814">
        <v>0</v>
      </c>
      <c r="V106" s="816">
        <v>0</v>
      </c>
    </row>
    <row r="107" spans="1:22" ht="16.5" thickBot="1" x14ac:dyDescent="0.3">
      <c r="A107" s="2603"/>
      <c r="B107" s="2612" t="s">
        <v>1146</v>
      </c>
      <c r="C107" s="2612"/>
      <c r="D107" s="2612"/>
      <c r="E107" s="2613"/>
      <c r="F107" s="2614"/>
      <c r="G107" s="1738">
        <v>0</v>
      </c>
      <c r="H107" s="2613"/>
      <c r="I107" s="2614"/>
      <c r="J107" s="853">
        <v>0</v>
      </c>
      <c r="K107" s="2613"/>
      <c r="L107" s="2614"/>
      <c r="M107" s="853">
        <v>0</v>
      </c>
      <c r="N107" s="2613"/>
      <c r="O107" s="2614"/>
      <c r="P107" s="853">
        <v>0</v>
      </c>
      <c r="Q107" s="2613"/>
      <c r="R107" s="2614"/>
      <c r="S107" s="853">
        <v>0</v>
      </c>
      <c r="T107" s="2646"/>
      <c r="U107" s="2614"/>
      <c r="V107" s="854">
        <v>0</v>
      </c>
    </row>
    <row r="108" spans="1:22" ht="16.5" customHeight="1" thickTop="1" x14ac:dyDescent="0.25">
      <c r="A108" s="2601" t="s">
        <v>1151</v>
      </c>
      <c r="B108" s="2669" t="s">
        <v>1152</v>
      </c>
      <c r="C108" s="2606" t="s">
        <v>1136</v>
      </c>
      <c r="D108" s="2673"/>
      <c r="E108" s="821">
        <v>0</v>
      </c>
      <c r="F108" s="822">
        <v>0</v>
      </c>
      <c r="G108" s="1739">
        <v>0</v>
      </c>
      <c r="H108" s="821">
        <v>0</v>
      </c>
      <c r="I108" s="822">
        <v>0</v>
      </c>
      <c r="J108" s="845">
        <v>0</v>
      </c>
      <c r="K108" s="821">
        <v>0</v>
      </c>
      <c r="L108" s="822">
        <v>0</v>
      </c>
      <c r="M108" s="845">
        <v>0</v>
      </c>
      <c r="N108" s="821">
        <v>0</v>
      </c>
      <c r="O108" s="822">
        <v>0</v>
      </c>
      <c r="P108" s="845">
        <v>0</v>
      </c>
      <c r="Q108" s="821">
        <v>0</v>
      </c>
      <c r="R108" s="822">
        <v>0</v>
      </c>
      <c r="S108" s="845">
        <v>0</v>
      </c>
      <c r="T108" s="843">
        <v>0</v>
      </c>
      <c r="U108" s="844">
        <v>0</v>
      </c>
      <c r="V108" s="847">
        <v>0</v>
      </c>
    </row>
    <row r="109" spans="1:22" x14ac:dyDescent="0.25">
      <c r="A109" s="2602"/>
      <c r="B109" s="2503"/>
      <c r="C109" s="2607" t="s">
        <v>1137</v>
      </c>
      <c r="D109" s="2674"/>
      <c r="E109" s="823">
        <v>0</v>
      </c>
      <c r="F109" s="824">
        <v>0</v>
      </c>
      <c r="G109" s="1740">
        <v>0</v>
      </c>
      <c r="H109" s="823">
        <v>0</v>
      </c>
      <c r="I109" s="824">
        <v>0</v>
      </c>
      <c r="J109" s="829">
        <v>0</v>
      </c>
      <c r="K109" s="823">
        <v>0</v>
      </c>
      <c r="L109" s="824">
        <v>0</v>
      </c>
      <c r="M109" s="829">
        <v>0</v>
      </c>
      <c r="N109" s="823">
        <v>0</v>
      </c>
      <c r="O109" s="824">
        <v>0</v>
      </c>
      <c r="P109" s="829">
        <v>0</v>
      </c>
      <c r="Q109" s="823">
        <v>0</v>
      </c>
      <c r="R109" s="824">
        <v>0</v>
      </c>
      <c r="S109" s="829">
        <v>0</v>
      </c>
      <c r="T109" s="827">
        <v>0</v>
      </c>
      <c r="U109" s="828">
        <v>0</v>
      </c>
      <c r="V109" s="831">
        <v>0</v>
      </c>
    </row>
    <row r="110" spans="1:22" x14ac:dyDescent="0.25">
      <c r="A110" s="2602"/>
      <c r="B110" s="2503"/>
      <c r="C110" s="2607" t="s">
        <v>1138</v>
      </c>
      <c r="D110" s="2674"/>
      <c r="E110" s="823">
        <v>0</v>
      </c>
      <c r="F110" s="824">
        <v>2377.5107781750276</v>
      </c>
      <c r="G110" s="1740">
        <v>2377.5107781750276</v>
      </c>
      <c r="H110" s="823">
        <v>0</v>
      </c>
      <c r="I110" s="824">
        <v>4015.2176888976874</v>
      </c>
      <c r="J110" s="829">
        <v>4015.2176888976874</v>
      </c>
      <c r="K110" s="823">
        <v>0</v>
      </c>
      <c r="L110" s="824">
        <v>3062.6757283607426</v>
      </c>
      <c r="M110" s="829">
        <v>3062.6757283607426</v>
      </c>
      <c r="N110" s="823">
        <v>0</v>
      </c>
      <c r="O110" s="824">
        <v>2526.6841848228587</v>
      </c>
      <c r="P110" s="829">
        <v>2526.6841848228587</v>
      </c>
      <c r="Q110" s="823">
        <v>0</v>
      </c>
      <c r="R110" s="824">
        <v>2821.3142229118848</v>
      </c>
      <c r="S110" s="829">
        <v>2821.3142229118848</v>
      </c>
      <c r="T110" s="827">
        <v>0</v>
      </c>
      <c r="U110" s="828">
        <v>2306.9845085397383</v>
      </c>
      <c r="V110" s="831">
        <v>2306.9845085397383</v>
      </c>
    </row>
    <row r="111" spans="1:22" x14ac:dyDescent="0.25">
      <c r="A111" s="2602"/>
      <c r="B111" s="2503"/>
      <c r="C111" s="2608" t="s">
        <v>1139</v>
      </c>
      <c r="D111" s="2675"/>
      <c r="E111" s="825">
        <v>0</v>
      </c>
      <c r="F111" s="826">
        <v>6840.1714262700962</v>
      </c>
      <c r="G111" s="1741">
        <v>6840.1714262700962</v>
      </c>
      <c r="H111" s="825">
        <v>0</v>
      </c>
      <c r="I111" s="826">
        <v>6299.4795300000069</v>
      </c>
      <c r="J111" s="834">
        <v>6299.4795300000069</v>
      </c>
      <c r="K111" s="825">
        <v>0</v>
      </c>
      <c r="L111" s="826">
        <v>6081.1751971875001</v>
      </c>
      <c r="M111" s="834">
        <v>6081.1751971875001</v>
      </c>
      <c r="N111" s="825">
        <v>0</v>
      </c>
      <c r="O111" s="826">
        <v>5719.8207899999998</v>
      </c>
      <c r="P111" s="834">
        <v>5719.8207899999998</v>
      </c>
      <c r="Q111" s="825">
        <v>0</v>
      </c>
      <c r="R111" s="826">
        <v>5622.9489999999996</v>
      </c>
      <c r="S111" s="834">
        <v>5622.9489999999996</v>
      </c>
      <c r="T111" s="832">
        <v>0</v>
      </c>
      <c r="U111" s="833">
        <v>5909.5750900000003</v>
      </c>
      <c r="V111" s="836">
        <v>5909.5750900000003</v>
      </c>
    </row>
    <row r="112" spans="1:22" ht="16.5" thickBot="1" x14ac:dyDescent="0.3">
      <c r="A112" s="2602"/>
      <c r="B112" s="2670"/>
      <c r="C112" s="2609" t="s">
        <v>788</v>
      </c>
      <c r="D112" s="2676"/>
      <c r="E112" s="857">
        <v>0</v>
      </c>
      <c r="F112" s="858">
        <v>9217.6822044451237</v>
      </c>
      <c r="G112" s="1742">
        <v>9217.6822044451237</v>
      </c>
      <c r="H112" s="857">
        <v>0</v>
      </c>
      <c r="I112" s="858">
        <v>10314.697218897694</v>
      </c>
      <c r="J112" s="815">
        <v>10314.697218897694</v>
      </c>
      <c r="K112" s="857">
        <v>0</v>
      </c>
      <c r="L112" s="858">
        <v>9143.8509255482422</v>
      </c>
      <c r="M112" s="815">
        <v>9143.8509255482422</v>
      </c>
      <c r="N112" s="857">
        <v>0</v>
      </c>
      <c r="O112" s="858">
        <v>8246.5049748228594</v>
      </c>
      <c r="P112" s="815">
        <v>8246.5049748228594</v>
      </c>
      <c r="Q112" s="857">
        <v>0</v>
      </c>
      <c r="R112" s="858">
        <v>8444.2632229118844</v>
      </c>
      <c r="S112" s="815">
        <v>8444.2632229118844</v>
      </c>
      <c r="T112" s="813">
        <v>0</v>
      </c>
      <c r="U112" s="814">
        <v>8216.5595985397376</v>
      </c>
      <c r="V112" s="816">
        <v>8216.5595985397376</v>
      </c>
    </row>
    <row r="113" spans="1:22" ht="16.5" thickBot="1" x14ac:dyDescent="0.3">
      <c r="A113" s="2668"/>
      <c r="B113" s="2677" t="s">
        <v>1153</v>
      </c>
      <c r="C113" s="2677"/>
      <c r="D113" s="2677"/>
      <c r="E113" s="2640"/>
      <c r="F113" s="2641"/>
      <c r="G113" s="1743">
        <v>25811.529622050959</v>
      </c>
      <c r="H113" s="2640"/>
      <c r="I113" s="2641"/>
      <c r="J113" s="855">
        <v>24691.7675269432</v>
      </c>
      <c r="K113" s="2640"/>
      <c r="L113" s="2641"/>
      <c r="M113" s="855">
        <v>26529.785877584611</v>
      </c>
      <c r="N113" s="2640"/>
      <c r="O113" s="2641"/>
      <c r="P113" s="855">
        <v>25017.582092327451</v>
      </c>
      <c r="Q113" s="2640"/>
      <c r="R113" s="2641"/>
      <c r="S113" s="855">
        <v>23851.640772253431</v>
      </c>
      <c r="T113" s="2642"/>
      <c r="U113" s="2641"/>
      <c r="V113" s="856">
        <v>24784.235590774992</v>
      </c>
    </row>
    <row r="114" spans="1:22" ht="17.25" thickTop="1" thickBot="1" x14ac:dyDescent="0.3">
      <c r="A114" s="428"/>
      <c r="B114" s="19"/>
      <c r="C114" s="19"/>
      <c r="D114" s="19"/>
      <c r="E114" s="429"/>
      <c r="F114" s="429"/>
      <c r="G114" s="1744"/>
      <c r="H114" s="429"/>
      <c r="I114" s="429"/>
      <c r="J114" s="430"/>
      <c r="K114" s="429"/>
      <c r="L114" s="429"/>
      <c r="M114" s="430"/>
      <c r="N114" s="429"/>
      <c r="O114" s="429"/>
      <c r="P114" s="430"/>
      <c r="Q114" s="429"/>
      <c r="R114" s="429"/>
      <c r="S114" s="430"/>
    </row>
    <row r="115" spans="1:22" ht="16.5" thickTop="1" x14ac:dyDescent="0.25">
      <c r="A115" s="428"/>
      <c r="B115" s="19"/>
      <c r="C115" s="2664" t="s">
        <v>1154</v>
      </c>
      <c r="D115" s="2665"/>
      <c r="E115" s="2643">
        <v>0.94889934244846208</v>
      </c>
      <c r="F115" s="2643"/>
      <c r="G115" s="2643"/>
      <c r="H115" s="2691">
        <v>0.86602202070279966</v>
      </c>
      <c r="I115" s="2691"/>
      <c r="J115" s="2691"/>
      <c r="K115" s="2643">
        <v>0.86405958694798568</v>
      </c>
      <c r="L115" s="2643"/>
      <c r="M115" s="2643"/>
      <c r="N115" s="2643">
        <v>0.8578889277363656</v>
      </c>
      <c r="O115" s="2643"/>
      <c r="P115" s="2643"/>
      <c r="Q115" s="2643">
        <v>0.85716792014058951</v>
      </c>
      <c r="R115" s="2643"/>
      <c r="S115" s="2643"/>
      <c r="T115" s="2643">
        <v>0.85215260637527979</v>
      </c>
      <c r="U115" s="2643"/>
      <c r="V115" s="2645"/>
    </row>
    <row r="116" spans="1:22" ht="15.75" customHeight="1" thickBot="1" x14ac:dyDescent="0.3">
      <c r="A116" s="428"/>
      <c r="B116" s="19"/>
      <c r="C116" s="2678" t="s">
        <v>1155</v>
      </c>
      <c r="D116" s="2679"/>
      <c r="E116" s="2682">
        <v>0.81471882421760666</v>
      </c>
      <c r="F116" s="2682"/>
      <c r="G116" s="2682"/>
      <c r="H116" s="2689">
        <v>0.81050422061848804</v>
      </c>
      <c r="I116" s="2689"/>
      <c r="J116" s="2689"/>
      <c r="K116" s="2690">
        <v>0.77215489483970789</v>
      </c>
      <c r="L116" s="2690"/>
      <c r="M116" s="2690"/>
      <c r="N116" s="2690">
        <v>0.80800673954315716</v>
      </c>
      <c r="O116" s="2690"/>
      <c r="P116" s="2690"/>
      <c r="Q116" s="2690">
        <v>0.80826637501576826</v>
      </c>
      <c r="R116" s="2690"/>
      <c r="S116" s="2690"/>
      <c r="T116" s="2690">
        <v>0.81447038239317293</v>
      </c>
      <c r="U116" s="2690"/>
      <c r="V116" s="2693"/>
    </row>
    <row r="117" spans="1:22" ht="15.75" customHeight="1" thickTop="1" x14ac:dyDescent="0.25">
      <c r="G117" s="911"/>
      <c r="J117" s="911"/>
      <c r="M117" s="911"/>
      <c r="P117" s="911"/>
    </row>
    <row r="118" spans="1:22" ht="15.75" customHeight="1" x14ac:dyDescent="0.25"/>
    <row r="119" spans="1:22" ht="15.75" customHeight="1" x14ac:dyDescent="0.25">
      <c r="A119" s="28"/>
      <c r="B119" s="28"/>
      <c r="C119" s="28"/>
      <c r="D119" s="28"/>
      <c r="E119" s="28"/>
      <c r="F119" s="28"/>
      <c r="G119" s="28"/>
      <c r="H119" s="28"/>
      <c r="I119" s="28"/>
      <c r="J119" s="28"/>
      <c r="K119" s="28"/>
      <c r="L119" s="28"/>
      <c r="M119" s="28"/>
      <c r="N119" s="28"/>
      <c r="O119" s="28"/>
      <c r="P119" s="28"/>
      <c r="Q119" s="28"/>
      <c r="R119" s="28"/>
      <c r="S119" s="28"/>
      <c r="T119" s="28"/>
      <c r="U119" s="28"/>
      <c r="V119" s="28"/>
    </row>
    <row r="120" spans="1:22" ht="15.75" customHeight="1" x14ac:dyDescent="0.25">
      <c r="A120" s="2"/>
      <c r="B120" s="2"/>
      <c r="C120" s="2"/>
      <c r="D120" s="2"/>
      <c r="E120" s="2"/>
      <c r="F120" s="2"/>
      <c r="G120" s="2"/>
      <c r="H120" s="2"/>
      <c r="I120" s="2"/>
      <c r="J120" s="2"/>
      <c r="K120" s="2"/>
      <c r="L120" s="2"/>
      <c r="M120" s="2"/>
      <c r="N120" s="2"/>
      <c r="O120" s="2"/>
      <c r="P120" s="2"/>
      <c r="Q120" s="2"/>
      <c r="R120" s="2"/>
      <c r="S120" s="2"/>
      <c r="T120" s="2"/>
    </row>
    <row r="121" spans="1:22" ht="15.75" customHeight="1" x14ac:dyDescent="0.25"/>
    <row r="122" spans="1:22" ht="15.6" customHeight="1" x14ac:dyDescent="0.25">
      <c r="A122" s="2349" t="s">
        <v>1190</v>
      </c>
      <c r="B122" s="2349"/>
      <c r="C122" s="2349"/>
      <c r="D122" s="2349"/>
      <c r="E122" s="55"/>
      <c r="F122" s="55"/>
      <c r="G122" s="55"/>
    </row>
    <row r="123" spans="1:22" ht="15.6" customHeight="1" x14ac:dyDescent="0.25">
      <c r="A123" s="2349"/>
      <c r="B123" s="2349"/>
      <c r="C123" s="2349"/>
      <c r="D123" s="2349"/>
      <c r="E123" s="55"/>
      <c r="F123" s="55"/>
      <c r="G123" s="55"/>
      <c r="L123" s="2692"/>
      <c r="M123" s="2692"/>
      <c r="N123" s="2692"/>
    </row>
    <row r="124" spans="1:22" ht="15.6" customHeight="1" x14ac:dyDescent="0.25">
      <c r="A124" s="2349"/>
      <c r="B124" s="2349"/>
      <c r="C124" s="2349"/>
      <c r="D124" s="2349"/>
      <c r="E124" s="55"/>
      <c r="F124" s="55"/>
      <c r="G124" s="55"/>
      <c r="L124" s="2692"/>
      <c r="M124" s="2692"/>
      <c r="N124" s="2692"/>
    </row>
    <row r="125" spans="1:22" ht="15.6" customHeight="1" x14ac:dyDescent="0.25">
      <c r="A125" s="2349"/>
      <c r="B125" s="2349"/>
      <c r="C125" s="2349"/>
      <c r="D125" s="2349"/>
      <c r="E125" s="55"/>
      <c r="F125" s="55"/>
      <c r="G125" s="55"/>
    </row>
    <row r="126" spans="1:22" ht="15.6" customHeight="1" x14ac:dyDescent="0.25">
      <c r="A126" s="2698"/>
      <c r="B126" s="2698"/>
      <c r="C126" s="2698"/>
      <c r="D126" s="2698"/>
      <c r="E126" s="57"/>
      <c r="F126" s="57"/>
      <c r="G126" s="57"/>
      <c r="J126"/>
      <c r="L126"/>
    </row>
    <row r="127" spans="1:22" ht="15.75" customHeight="1" x14ac:dyDescent="0.25"/>
    <row r="128" spans="1:22" ht="16.5" thickBot="1" x14ac:dyDescent="0.3">
      <c r="B128" s="2699"/>
      <c r="C128" s="2699"/>
      <c r="D128" s="2699"/>
      <c r="E128" s="4"/>
      <c r="F128" s="4"/>
      <c r="G128" s="4"/>
      <c r="H128" s="2688"/>
      <c r="I128" s="2688"/>
      <c r="J128" s="2688"/>
      <c r="K128" s="2688"/>
      <c r="L128" s="2688"/>
      <c r="M128" s="2688"/>
      <c r="N128" s="2688"/>
      <c r="O128" s="2688"/>
      <c r="P128" s="2688"/>
      <c r="Q128" s="2688"/>
      <c r="R128" s="2688"/>
      <c r="S128" s="2688"/>
      <c r="T128" s="2688"/>
      <c r="U128" s="2688"/>
      <c r="V128" s="2688"/>
    </row>
    <row r="129" spans="1:26" ht="31.5" customHeight="1" thickTop="1" x14ac:dyDescent="0.25">
      <c r="A129" s="2596" t="s">
        <v>1191</v>
      </c>
      <c r="B129" s="2597"/>
      <c r="C129" s="2597"/>
      <c r="D129" s="2597"/>
      <c r="E129" s="2598">
        <v>2023</v>
      </c>
      <c r="F129" s="2599"/>
      <c r="G129" s="2633"/>
      <c r="H129" s="2598">
        <v>2022</v>
      </c>
      <c r="I129" s="2599"/>
      <c r="J129" s="2600"/>
      <c r="K129" s="2598">
        <v>2021</v>
      </c>
      <c r="L129" s="2599"/>
      <c r="M129" s="2600"/>
      <c r="N129" s="2598">
        <v>2020</v>
      </c>
      <c r="O129" s="2599"/>
      <c r="P129" s="2600"/>
      <c r="Q129" s="2598">
        <v>2019</v>
      </c>
      <c r="R129" s="2599"/>
      <c r="S129" s="2600"/>
      <c r="T129" s="2620">
        <v>2018</v>
      </c>
      <c r="U129" s="2599"/>
      <c r="V129" s="2621"/>
    </row>
    <row r="130" spans="1:26" ht="24.95" customHeight="1" x14ac:dyDescent="0.25">
      <c r="A130" s="2626" t="s">
        <v>1127</v>
      </c>
      <c r="B130" s="2627" t="s">
        <v>1128</v>
      </c>
      <c r="C130" s="2627" t="s">
        <v>1129</v>
      </c>
      <c r="D130" s="2627"/>
      <c r="E130" s="2628" t="s">
        <v>1130</v>
      </c>
      <c r="F130" s="2629"/>
      <c r="G130" s="2634"/>
      <c r="H130" s="2628" t="s">
        <v>1130</v>
      </c>
      <c r="I130" s="2629"/>
      <c r="J130" s="2630"/>
      <c r="K130" s="2628" t="s">
        <v>1130</v>
      </c>
      <c r="L130" s="2629"/>
      <c r="M130" s="2630"/>
      <c r="N130" s="2628" t="s">
        <v>1130</v>
      </c>
      <c r="O130" s="2629"/>
      <c r="P130" s="2630"/>
      <c r="Q130" s="2628" t="s">
        <v>1130</v>
      </c>
      <c r="R130" s="2629"/>
      <c r="S130" s="2630"/>
      <c r="T130" s="2631" t="s">
        <v>1130</v>
      </c>
      <c r="U130" s="2629"/>
      <c r="V130" s="2632"/>
    </row>
    <row r="131" spans="1:26" ht="24.95" customHeight="1" x14ac:dyDescent="0.25">
      <c r="A131" s="2626"/>
      <c r="B131" s="2627"/>
      <c r="C131" s="2627"/>
      <c r="D131" s="2627"/>
      <c r="E131" s="810" t="s">
        <v>1131</v>
      </c>
      <c r="F131" s="811" t="s">
        <v>1132</v>
      </c>
      <c r="G131" s="819" t="s">
        <v>1133</v>
      </c>
      <c r="H131" s="810" t="s">
        <v>1131</v>
      </c>
      <c r="I131" s="811" t="s">
        <v>1132</v>
      </c>
      <c r="J131" s="812" t="s">
        <v>1133</v>
      </c>
      <c r="K131" s="810" t="s">
        <v>1131</v>
      </c>
      <c r="L131" s="811" t="s">
        <v>1132</v>
      </c>
      <c r="M131" s="812" t="s">
        <v>1133</v>
      </c>
      <c r="N131" s="810" t="s">
        <v>1131</v>
      </c>
      <c r="O131" s="811" t="s">
        <v>1132</v>
      </c>
      <c r="P131" s="812" t="s">
        <v>1133</v>
      </c>
      <c r="Q131" s="810" t="s">
        <v>1131</v>
      </c>
      <c r="R131" s="811" t="s">
        <v>1132</v>
      </c>
      <c r="S131" s="812" t="s">
        <v>1133</v>
      </c>
      <c r="T131" s="817" t="s">
        <v>1131</v>
      </c>
      <c r="U131" s="811" t="s">
        <v>1132</v>
      </c>
      <c r="V131" s="820" t="s">
        <v>1133</v>
      </c>
    </row>
    <row r="132" spans="1:26" ht="15.75" customHeight="1" thickBot="1" x14ac:dyDescent="0.3">
      <c r="A132" s="2615" t="s">
        <v>1157</v>
      </c>
      <c r="B132" s="2610" t="s">
        <v>1135</v>
      </c>
      <c r="C132" s="2607" t="s">
        <v>1136</v>
      </c>
      <c r="D132" s="2607"/>
      <c r="E132" s="1720">
        <v>0</v>
      </c>
      <c r="F132" s="1721">
        <v>0</v>
      </c>
      <c r="G132" s="1722">
        <v>0</v>
      </c>
      <c r="H132" s="827">
        <v>0</v>
      </c>
      <c r="I132" s="828">
        <v>0</v>
      </c>
      <c r="J132" s="829">
        <v>0</v>
      </c>
      <c r="K132" s="827">
        <v>0</v>
      </c>
      <c r="L132" s="828">
        <v>0</v>
      </c>
      <c r="M132" s="829">
        <v>0</v>
      </c>
      <c r="N132" s="827">
        <v>0</v>
      </c>
      <c r="O132" s="828">
        <v>0</v>
      </c>
      <c r="P132" s="829">
        <v>0</v>
      </c>
      <c r="Q132" s="827">
        <v>0</v>
      </c>
      <c r="R132" s="828">
        <v>0</v>
      </c>
      <c r="S132" s="829">
        <v>0</v>
      </c>
      <c r="T132" s="830">
        <v>0</v>
      </c>
      <c r="U132" s="828">
        <v>0</v>
      </c>
      <c r="V132" s="831">
        <v>0</v>
      </c>
    </row>
    <row r="133" spans="1:26" ht="16.5" thickBot="1" x14ac:dyDescent="0.3">
      <c r="A133" s="2616"/>
      <c r="B133" s="2605"/>
      <c r="C133" s="2607" t="s">
        <v>1137</v>
      </c>
      <c r="D133" s="2607"/>
      <c r="E133" s="1720">
        <v>0</v>
      </c>
      <c r="F133" s="1721">
        <v>240.62108306970313</v>
      </c>
      <c r="G133" s="1722">
        <v>240.62108306970313</v>
      </c>
      <c r="H133" s="827">
        <v>0</v>
      </c>
      <c r="I133" s="828">
        <v>221.26271886796903</v>
      </c>
      <c r="J133" s="829">
        <v>221.26271886796903</v>
      </c>
      <c r="K133" s="827">
        <v>0</v>
      </c>
      <c r="L133" s="828">
        <v>234.70848763932938</v>
      </c>
      <c r="M133" s="829">
        <v>234.70848763932938</v>
      </c>
      <c r="N133" s="827">
        <v>0</v>
      </c>
      <c r="O133" s="828">
        <v>203.54941589745098</v>
      </c>
      <c r="P133" s="829">
        <v>203.54941589745098</v>
      </c>
      <c r="Q133" s="827">
        <v>0</v>
      </c>
      <c r="R133" s="1850">
        <v>180.96912366459009</v>
      </c>
      <c r="S133" s="1851">
        <v>180.96912366459009</v>
      </c>
      <c r="T133" s="830">
        <v>0</v>
      </c>
      <c r="U133" s="828">
        <v>218.95028864656771</v>
      </c>
      <c r="V133" s="831">
        <v>218.95028864656771</v>
      </c>
    </row>
    <row r="134" spans="1:26" ht="16.5" thickBot="1" x14ac:dyDescent="0.3">
      <c r="A134" s="2616"/>
      <c r="B134" s="2605"/>
      <c r="C134" s="2607" t="s">
        <v>1138</v>
      </c>
      <c r="D134" s="2607"/>
      <c r="E134" s="1720">
        <v>0</v>
      </c>
      <c r="F134" s="1721">
        <v>0</v>
      </c>
      <c r="G134" s="1722">
        <v>0</v>
      </c>
      <c r="H134" s="827">
        <v>0</v>
      </c>
      <c r="I134" s="828">
        <v>0</v>
      </c>
      <c r="J134" s="829">
        <v>0</v>
      </c>
      <c r="K134" s="827">
        <v>0</v>
      </c>
      <c r="L134" s="828">
        <v>0</v>
      </c>
      <c r="M134" s="829">
        <v>0</v>
      </c>
      <c r="N134" s="827">
        <v>0</v>
      </c>
      <c r="O134" s="828">
        <v>0</v>
      </c>
      <c r="P134" s="829">
        <v>0</v>
      </c>
      <c r="Q134" s="827">
        <v>0</v>
      </c>
      <c r="R134" s="828">
        <v>0</v>
      </c>
      <c r="S134" s="829">
        <v>0</v>
      </c>
      <c r="T134" s="830">
        <v>0</v>
      </c>
      <c r="U134" s="828">
        <v>0</v>
      </c>
      <c r="V134" s="831">
        <v>0</v>
      </c>
    </row>
    <row r="135" spans="1:26" ht="18.75" thickBot="1" x14ac:dyDescent="0.3">
      <c r="A135" s="2616"/>
      <c r="B135" s="2605"/>
      <c r="C135" s="2608" t="s">
        <v>1192</v>
      </c>
      <c r="D135" s="2608"/>
      <c r="E135" s="1723">
        <v>0</v>
      </c>
      <c r="F135" s="1724">
        <v>6840.1714662700915</v>
      </c>
      <c r="G135" s="1725">
        <v>6840.1714662700915</v>
      </c>
      <c r="H135" s="832">
        <v>0</v>
      </c>
      <c r="I135" s="833">
        <v>6299.4797932031252</v>
      </c>
      <c r="J135" s="834">
        <v>6299.4797932031252</v>
      </c>
      <c r="K135" s="832">
        <v>0</v>
      </c>
      <c r="L135" s="833">
        <v>6081.1751971875001</v>
      </c>
      <c r="M135" s="834">
        <v>6081.1751971875001</v>
      </c>
      <c r="N135" s="832">
        <v>0</v>
      </c>
      <c r="O135" s="833">
        <v>5719.8207900000007</v>
      </c>
      <c r="P135" s="834">
        <v>5719.8207900000007</v>
      </c>
      <c r="Q135" s="832">
        <v>0</v>
      </c>
      <c r="R135" s="1852">
        <v>5622.9494500000001</v>
      </c>
      <c r="S135" s="1853">
        <v>5622.9494500000001</v>
      </c>
      <c r="T135" s="835">
        <v>0</v>
      </c>
      <c r="U135" s="833">
        <v>5909.5750900000003</v>
      </c>
      <c r="V135" s="836">
        <v>5909.5750900000003</v>
      </c>
    </row>
    <row r="136" spans="1:26" ht="16.5" thickBot="1" x14ac:dyDescent="0.3">
      <c r="A136" s="2616"/>
      <c r="B136" s="2605"/>
      <c r="C136" s="2609" t="s">
        <v>788</v>
      </c>
      <c r="D136" s="2609"/>
      <c r="E136" s="1726">
        <v>0</v>
      </c>
      <c r="F136" s="1727">
        <v>7080.7925493397943</v>
      </c>
      <c r="G136" s="1728">
        <v>7080.7925493397943</v>
      </c>
      <c r="H136" s="813">
        <v>0</v>
      </c>
      <c r="I136" s="814">
        <v>6520.7425120710941</v>
      </c>
      <c r="J136" s="815">
        <v>6520.7425120710941</v>
      </c>
      <c r="K136" s="813">
        <v>0</v>
      </c>
      <c r="L136" s="814">
        <v>6315.8836848268293</v>
      </c>
      <c r="M136" s="815">
        <v>6315.8836848268293</v>
      </c>
      <c r="N136" s="813">
        <v>0</v>
      </c>
      <c r="O136" s="814">
        <v>5923.3702058974513</v>
      </c>
      <c r="P136" s="815">
        <v>5923.3702058974513</v>
      </c>
      <c r="Q136" s="813">
        <v>0</v>
      </c>
      <c r="R136" s="1854">
        <v>5803.9185736645904</v>
      </c>
      <c r="S136" s="1855">
        <v>5803.9185736645904</v>
      </c>
      <c r="T136" s="818">
        <v>0</v>
      </c>
      <c r="U136" s="814">
        <v>6128.5253786465682</v>
      </c>
      <c r="V136" s="816">
        <v>6128.5253786465682</v>
      </c>
    </row>
    <row r="137" spans="1:26" ht="16.5" thickBot="1" x14ac:dyDescent="0.3">
      <c r="A137" s="2616"/>
      <c r="B137" s="2610" t="s">
        <v>1140</v>
      </c>
      <c r="C137" s="2607" t="s">
        <v>1136</v>
      </c>
      <c r="D137" s="2607"/>
      <c r="E137" s="1720">
        <v>0</v>
      </c>
      <c r="F137" s="1721">
        <v>0</v>
      </c>
      <c r="G137" s="1722">
        <v>0</v>
      </c>
      <c r="H137" s="827">
        <v>0</v>
      </c>
      <c r="I137" s="828">
        <v>0</v>
      </c>
      <c r="J137" s="829">
        <v>0</v>
      </c>
      <c r="K137" s="827">
        <v>0</v>
      </c>
      <c r="L137" s="828">
        <v>0</v>
      </c>
      <c r="M137" s="829">
        <v>0</v>
      </c>
      <c r="N137" s="827">
        <v>0</v>
      </c>
      <c r="O137" s="828">
        <v>0</v>
      </c>
      <c r="P137" s="829">
        <v>0</v>
      </c>
      <c r="Q137" s="827">
        <v>0</v>
      </c>
      <c r="R137" s="828">
        <v>0</v>
      </c>
      <c r="S137" s="829">
        <v>0</v>
      </c>
      <c r="T137" s="830">
        <v>0</v>
      </c>
      <c r="U137" s="828">
        <v>0</v>
      </c>
      <c r="V137" s="831">
        <v>0</v>
      </c>
    </row>
    <row r="138" spans="1:26" ht="16.5" thickBot="1" x14ac:dyDescent="0.3">
      <c r="A138" s="2616"/>
      <c r="B138" s="2605"/>
      <c r="C138" s="2607" t="s">
        <v>1137</v>
      </c>
      <c r="D138" s="2607"/>
      <c r="E138" s="1720">
        <v>0</v>
      </c>
      <c r="F138" s="1721">
        <v>0</v>
      </c>
      <c r="G138" s="1722">
        <v>0</v>
      </c>
      <c r="H138" s="827">
        <v>0</v>
      </c>
      <c r="I138" s="828">
        <v>0</v>
      </c>
      <c r="J138" s="829">
        <v>0</v>
      </c>
      <c r="K138" s="827">
        <v>0</v>
      </c>
      <c r="L138" s="828">
        <v>0</v>
      </c>
      <c r="M138" s="829">
        <v>0</v>
      </c>
      <c r="N138" s="827">
        <v>0</v>
      </c>
      <c r="O138" s="828">
        <v>0</v>
      </c>
      <c r="P138" s="829">
        <v>0</v>
      </c>
      <c r="Q138" s="827">
        <v>0</v>
      </c>
      <c r="R138" s="828">
        <v>0</v>
      </c>
      <c r="S138" s="829">
        <v>0</v>
      </c>
      <c r="T138" s="830">
        <v>0</v>
      </c>
      <c r="U138" s="828">
        <v>0</v>
      </c>
      <c r="V138" s="831">
        <v>0</v>
      </c>
    </row>
    <row r="139" spans="1:26" ht="16.5" thickBot="1" x14ac:dyDescent="0.3">
      <c r="A139" s="2616"/>
      <c r="B139" s="2605"/>
      <c r="C139" s="2607" t="s">
        <v>1138</v>
      </c>
      <c r="D139" s="2607"/>
      <c r="E139" s="1720">
        <v>0</v>
      </c>
      <c r="F139" s="1721">
        <v>0</v>
      </c>
      <c r="G139" s="1722">
        <v>0</v>
      </c>
      <c r="H139" s="827">
        <v>0</v>
      </c>
      <c r="I139" s="828">
        <v>0</v>
      </c>
      <c r="J139" s="829">
        <v>0</v>
      </c>
      <c r="K139" s="827">
        <v>0</v>
      </c>
      <c r="L139" s="828">
        <v>0</v>
      </c>
      <c r="M139" s="829">
        <v>0</v>
      </c>
      <c r="N139" s="827">
        <v>0</v>
      </c>
      <c r="O139" s="828">
        <v>0</v>
      </c>
      <c r="P139" s="829">
        <v>0</v>
      </c>
      <c r="Q139" s="827">
        <v>0</v>
      </c>
      <c r="R139" s="828">
        <v>0</v>
      </c>
      <c r="S139" s="829">
        <v>0</v>
      </c>
      <c r="T139" s="830">
        <v>0</v>
      </c>
      <c r="U139" s="828">
        <v>0</v>
      </c>
      <c r="V139" s="831">
        <v>0</v>
      </c>
      <c r="Z139" s="3"/>
    </row>
    <row r="140" spans="1:26" ht="16.5" thickBot="1" x14ac:dyDescent="0.3">
      <c r="A140" s="2616"/>
      <c r="B140" s="2605"/>
      <c r="C140" s="2608" t="s">
        <v>1139</v>
      </c>
      <c r="D140" s="2608"/>
      <c r="E140" s="1723">
        <v>0</v>
      </c>
      <c r="F140" s="1724">
        <v>0</v>
      </c>
      <c r="G140" s="1725">
        <v>0</v>
      </c>
      <c r="H140" s="832">
        <v>0</v>
      </c>
      <c r="I140" s="833">
        <v>0</v>
      </c>
      <c r="J140" s="834">
        <v>0</v>
      </c>
      <c r="K140" s="832">
        <v>0</v>
      </c>
      <c r="L140" s="833">
        <v>0</v>
      </c>
      <c r="M140" s="834">
        <v>0</v>
      </c>
      <c r="N140" s="832">
        <v>0</v>
      </c>
      <c r="O140" s="833">
        <v>0</v>
      </c>
      <c r="P140" s="834">
        <v>0</v>
      </c>
      <c r="Q140" s="832">
        <v>0</v>
      </c>
      <c r="R140" s="833">
        <v>0</v>
      </c>
      <c r="S140" s="834">
        <v>0</v>
      </c>
      <c r="T140" s="835">
        <v>0</v>
      </c>
      <c r="U140" s="833">
        <v>0</v>
      </c>
      <c r="V140" s="836">
        <v>0</v>
      </c>
      <c r="Z140" s="3"/>
    </row>
    <row r="141" spans="1:26" ht="16.5" thickBot="1" x14ac:dyDescent="0.3">
      <c r="A141" s="2616"/>
      <c r="B141" s="2605"/>
      <c r="C141" s="2609" t="s">
        <v>788</v>
      </c>
      <c r="D141" s="2609"/>
      <c r="E141" s="1726">
        <v>0</v>
      </c>
      <c r="F141" s="1727">
        <v>0</v>
      </c>
      <c r="G141" s="1728">
        <v>0</v>
      </c>
      <c r="H141" s="813">
        <v>0</v>
      </c>
      <c r="I141" s="814">
        <v>0</v>
      </c>
      <c r="J141" s="815">
        <v>0</v>
      </c>
      <c r="K141" s="813">
        <v>0</v>
      </c>
      <c r="L141" s="814">
        <v>0</v>
      </c>
      <c r="M141" s="815">
        <v>0</v>
      </c>
      <c r="N141" s="813">
        <v>0</v>
      </c>
      <c r="O141" s="814">
        <v>0</v>
      </c>
      <c r="P141" s="815">
        <v>0</v>
      </c>
      <c r="Q141" s="813">
        <v>0</v>
      </c>
      <c r="R141" s="814">
        <v>0</v>
      </c>
      <c r="S141" s="815">
        <v>0</v>
      </c>
      <c r="T141" s="818">
        <v>0</v>
      </c>
      <c r="U141" s="814">
        <v>0</v>
      </c>
      <c r="V141" s="816">
        <v>0</v>
      </c>
      <c r="Z141" s="3"/>
    </row>
    <row r="142" spans="1:26" ht="16.5" thickBot="1" x14ac:dyDescent="0.3">
      <c r="A142" s="2616"/>
      <c r="B142" s="2610" t="s">
        <v>1141</v>
      </c>
      <c r="C142" s="2607" t="s">
        <v>1142</v>
      </c>
      <c r="D142" s="2607"/>
      <c r="E142" s="1720">
        <v>0</v>
      </c>
      <c r="F142" s="1721">
        <v>3168.2206015649349</v>
      </c>
      <c r="G142" s="1722">
        <v>3168.2206015649349</v>
      </c>
      <c r="H142" s="827">
        <v>0</v>
      </c>
      <c r="I142" s="1850">
        <v>2416.7518584530744</v>
      </c>
      <c r="J142" s="1851">
        <v>2416.7518584530744</v>
      </c>
      <c r="K142" s="1856">
        <v>0</v>
      </c>
      <c r="L142" s="1850">
        <v>2449.9076892158423</v>
      </c>
      <c r="M142" s="1851">
        <v>2449.9076892158423</v>
      </c>
      <c r="N142" s="1856">
        <v>0</v>
      </c>
      <c r="O142" s="1850">
        <v>2439.9172903162162</v>
      </c>
      <c r="P142" s="1851">
        <v>2439.9172903162162</v>
      </c>
      <c r="Q142" s="827">
        <v>0</v>
      </c>
      <c r="R142" s="1850">
        <v>2651.2885198576178</v>
      </c>
      <c r="S142" s="1851">
        <v>2651.2885198576178</v>
      </c>
      <c r="T142" s="1857">
        <v>0</v>
      </c>
      <c r="U142" s="1850">
        <v>2574.4750932327797</v>
      </c>
      <c r="V142" s="1858">
        <v>2574.4750932327797</v>
      </c>
      <c r="Z142" s="3"/>
    </row>
    <row r="143" spans="1:26" ht="16.5" thickBot="1" x14ac:dyDescent="0.3">
      <c r="A143" s="2616"/>
      <c r="B143" s="2605"/>
      <c r="C143" s="2607" t="s">
        <v>1143</v>
      </c>
      <c r="D143" s="2607"/>
      <c r="E143" s="1720">
        <v>0</v>
      </c>
      <c r="F143" s="1721">
        <v>3943.856695953064</v>
      </c>
      <c r="G143" s="1722">
        <v>3943.856695953064</v>
      </c>
      <c r="H143" s="827">
        <v>0</v>
      </c>
      <c r="I143" s="828">
        <v>3954.4906940978703</v>
      </c>
      <c r="J143" s="829">
        <v>3954.4906940978703</v>
      </c>
      <c r="K143" s="827">
        <v>0</v>
      </c>
      <c r="L143" s="828">
        <v>3758.5039534002549</v>
      </c>
      <c r="M143" s="829">
        <v>3758.5039534002549</v>
      </c>
      <c r="N143" s="827">
        <v>0</v>
      </c>
      <c r="O143" s="828">
        <v>3628.8710535116752</v>
      </c>
      <c r="P143" s="829">
        <v>3628.8710535116752</v>
      </c>
      <c r="Q143" s="827">
        <v>0</v>
      </c>
      <c r="R143" s="1850">
        <v>2916.1992825701532</v>
      </c>
      <c r="S143" s="1851">
        <v>2916.1992825701532</v>
      </c>
      <c r="T143" s="830">
        <v>0</v>
      </c>
      <c r="U143" s="828">
        <v>3675.3677137240697</v>
      </c>
      <c r="V143" s="831">
        <v>3675.3677137240697</v>
      </c>
      <c r="Z143" s="3"/>
    </row>
    <row r="144" spans="1:26" ht="16.5" thickBot="1" x14ac:dyDescent="0.3">
      <c r="A144" s="2616"/>
      <c r="B144" s="2605"/>
      <c r="C144" s="2607" t="s">
        <v>1144</v>
      </c>
      <c r="D144" s="2607"/>
      <c r="E144" s="1720">
        <v>0</v>
      </c>
      <c r="F144" s="1721">
        <v>620.5337806691706</v>
      </c>
      <c r="G144" s="1722">
        <v>620.5337806691706</v>
      </c>
      <c r="H144" s="827">
        <v>0</v>
      </c>
      <c r="I144" s="828">
        <v>576.93070429939701</v>
      </c>
      <c r="J144" s="829">
        <v>576.93070429939701</v>
      </c>
      <c r="K144" s="1856">
        <v>0</v>
      </c>
      <c r="L144" s="1850">
        <v>165.0089656958416</v>
      </c>
      <c r="M144" s="1851">
        <v>165.0089656958416</v>
      </c>
      <c r="N144" s="1856">
        <v>0</v>
      </c>
      <c r="O144" s="1850">
        <v>432.04164925163462</v>
      </c>
      <c r="P144" s="1851">
        <v>432.04164925163462</v>
      </c>
      <c r="Q144" s="827">
        <v>0</v>
      </c>
      <c r="R144" s="1850">
        <v>224.26992137528546</v>
      </c>
      <c r="S144" s="1851">
        <v>224.26992137528546</v>
      </c>
      <c r="T144" s="1857">
        <v>0</v>
      </c>
      <c r="U144" s="1850">
        <v>509.86537432082469</v>
      </c>
      <c r="V144" s="1858">
        <v>509.86537432082469</v>
      </c>
      <c r="Z144" s="3"/>
    </row>
    <row r="145" spans="1:57" ht="16.5" thickBot="1" x14ac:dyDescent="0.3">
      <c r="A145" s="2616"/>
      <c r="B145" s="2605"/>
      <c r="C145" s="2608" t="s">
        <v>1145</v>
      </c>
      <c r="D145" s="2608"/>
      <c r="E145" s="1723">
        <v>0</v>
      </c>
      <c r="F145" s="1724">
        <v>0</v>
      </c>
      <c r="G145" s="1725">
        <v>0</v>
      </c>
      <c r="H145" s="832">
        <v>0</v>
      </c>
      <c r="I145" s="833">
        <v>0</v>
      </c>
      <c r="J145" s="834">
        <v>0</v>
      </c>
      <c r="K145" s="832">
        <v>0</v>
      </c>
      <c r="L145" s="833">
        <v>0</v>
      </c>
      <c r="M145" s="834">
        <v>0</v>
      </c>
      <c r="N145" s="832">
        <v>0</v>
      </c>
      <c r="O145" s="833">
        <v>0</v>
      </c>
      <c r="P145" s="834">
        <v>0</v>
      </c>
      <c r="Q145" s="832">
        <v>0</v>
      </c>
      <c r="R145" s="833">
        <v>0</v>
      </c>
      <c r="S145" s="834">
        <v>0</v>
      </c>
      <c r="T145" s="835">
        <v>0</v>
      </c>
      <c r="U145" s="833">
        <v>0</v>
      </c>
      <c r="V145" s="836">
        <v>0</v>
      </c>
    </row>
    <row r="146" spans="1:57" ht="16.5" thickBot="1" x14ac:dyDescent="0.3">
      <c r="A146" s="2616"/>
      <c r="B146" s="2605"/>
      <c r="C146" s="2609" t="s">
        <v>788</v>
      </c>
      <c r="D146" s="2609"/>
      <c r="E146" s="1726">
        <v>0</v>
      </c>
      <c r="F146" s="1727">
        <v>7732.6110781871694</v>
      </c>
      <c r="G146" s="1728">
        <v>7732.6110781871694</v>
      </c>
      <c r="H146" s="813">
        <v>0</v>
      </c>
      <c r="I146" s="1854">
        <v>6948.1732568503412</v>
      </c>
      <c r="J146" s="1855">
        <v>6948.1732568503412</v>
      </c>
      <c r="K146" s="1859">
        <v>0</v>
      </c>
      <c r="L146" s="1854">
        <v>6373.4206083119388</v>
      </c>
      <c r="M146" s="1855">
        <v>6373.4206083119388</v>
      </c>
      <c r="N146" s="1859">
        <v>0</v>
      </c>
      <c r="O146" s="1854">
        <v>6500.8299930795256</v>
      </c>
      <c r="P146" s="1855">
        <v>6500.8299930795256</v>
      </c>
      <c r="Q146" s="1859">
        <v>0</v>
      </c>
      <c r="R146" s="1854">
        <v>5791.7577238030572</v>
      </c>
      <c r="S146" s="1855">
        <v>5791.7577238030572</v>
      </c>
      <c r="T146" s="1860">
        <v>0</v>
      </c>
      <c r="U146" s="1854">
        <v>6759.7081812776742</v>
      </c>
      <c r="V146" s="1861">
        <v>6759.7081812776742</v>
      </c>
    </row>
    <row r="147" spans="1:57" x14ac:dyDescent="0.25">
      <c r="A147" s="2616"/>
      <c r="B147" s="2618" t="s">
        <v>1146</v>
      </c>
      <c r="C147" s="2618"/>
      <c r="D147" s="2618"/>
      <c r="E147" s="2622"/>
      <c r="F147" s="2623"/>
      <c r="G147" s="1729">
        <v>-0.78949026576374592</v>
      </c>
      <c r="H147" s="2624"/>
      <c r="I147" s="2625"/>
      <c r="J147" s="2116">
        <v>8.3694097209700971</v>
      </c>
      <c r="K147" s="2624"/>
      <c r="L147" s="2625"/>
      <c r="M147" s="2116">
        <v>-10.7465641702196</v>
      </c>
      <c r="N147" s="2624"/>
      <c r="O147" s="2625"/>
      <c r="P147" s="2116">
        <v>9.2819723721317331</v>
      </c>
      <c r="Q147" s="2622"/>
      <c r="R147" s="2623"/>
      <c r="S147" s="2119">
        <v>10.491828550638587</v>
      </c>
      <c r="T147" s="2622"/>
      <c r="U147" s="2623"/>
      <c r="V147" s="2122">
        <v>-13.254379621034872</v>
      </c>
      <c r="AN147"/>
    </row>
    <row r="148" spans="1:57" x14ac:dyDescent="0.25">
      <c r="A148" s="2616"/>
      <c r="B148" s="2637" t="s">
        <v>1147</v>
      </c>
      <c r="C148" s="2637"/>
      <c r="D148" s="2637"/>
      <c r="E148" s="2638"/>
      <c r="F148" s="2639"/>
      <c r="G148" s="1730">
        <v>56314.488687474761</v>
      </c>
      <c r="H148" s="2638"/>
      <c r="I148" s="2639"/>
      <c r="J148" s="1730">
        <v>56523.918233504381</v>
      </c>
      <c r="K148" s="2638"/>
      <c r="L148" s="2639"/>
      <c r="M148" s="2117">
        <v>56363.020127224474</v>
      </c>
      <c r="N148" s="2638"/>
      <c r="O148" s="2639"/>
      <c r="P148" s="2117">
        <v>54415.675015820001</v>
      </c>
      <c r="Q148" s="2638"/>
      <c r="R148" s="2639"/>
      <c r="S148" s="2120">
        <v>53962.440181933278</v>
      </c>
      <c r="T148" s="2638"/>
      <c r="U148" s="2639"/>
      <c r="V148" s="2123">
        <v>56007.746717834925</v>
      </c>
      <c r="BE148"/>
    </row>
    <row r="149" spans="1:57" ht="16.5" thickBot="1" x14ac:dyDescent="0.3">
      <c r="A149" s="2617"/>
      <c r="B149" s="2619" t="s">
        <v>1148</v>
      </c>
      <c r="C149" s="2619"/>
      <c r="D149" s="2619"/>
      <c r="E149" s="2635"/>
      <c r="F149" s="2636"/>
      <c r="G149" s="1731">
        <v>63003.099040779183</v>
      </c>
      <c r="H149" s="2635"/>
      <c r="I149" s="2636"/>
      <c r="J149" s="1731">
        <v>62764.36079170493</v>
      </c>
      <c r="K149" s="2635"/>
      <c r="L149" s="2636"/>
      <c r="M149" s="2118">
        <v>62435.112499088966</v>
      </c>
      <c r="N149" s="2635"/>
      <c r="O149" s="2636"/>
      <c r="P149" s="2118">
        <v>60235.077255430748</v>
      </c>
      <c r="Q149" s="2635"/>
      <c r="R149" s="2636"/>
      <c r="S149" s="2121">
        <v>59757.563173121547</v>
      </c>
      <c r="T149" s="2635"/>
      <c r="U149" s="2636"/>
      <c r="V149" s="2124">
        <v>62149.194128939504</v>
      </c>
    </row>
    <row r="150" spans="1:57" ht="15.75" customHeight="1" thickTop="1" thickBot="1" x14ac:dyDescent="0.3">
      <c r="A150" s="2601" t="s">
        <v>1158</v>
      </c>
      <c r="B150" s="2604" t="s">
        <v>1135</v>
      </c>
      <c r="C150" s="2606" t="s">
        <v>1136</v>
      </c>
      <c r="D150" s="2606"/>
      <c r="E150" s="1732">
        <v>0</v>
      </c>
      <c r="F150" s="1733">
        <v>0</v>
      </c>
      <c r="G150" s="1734">
        <v>0</v>
      </c>
      <c r="H150" s="843">
        <v>0</v>
      </c>
      <c r="I150" s="844">
        <v>0</v>
      </c>
      <c r="J150" s="845">
        <v>0</v>
      </c>
      <c r="K150" s="843">
        <v>0</v>
      </c>
      <c r="L150" s="844">
        <v>0</v>
      </c>
      <c r="M150" s="845">
        <v>0</v>
      </c>
      <c r="N150" s="843">
        <v>0</v>
      </c>
      <c r="O150" s="844">
        <v>0</v>
      </c>
      <c r="P150" s="845">
        <v>0</v>
      </c>
      <c r="Q150" s="843">
        <v>0</v>
      </c>
      <c r="R150" s="844">
        <v>0</v>
      </c>
      <c r="S150" s="845">
        <v>0</v>
      </c>
      <c r="T150" s="846">
        <v>0</v>
      </c>
      <c r="U150" s="844">
        <v>0</v>
      </c>
      <c r="V150" s="847">
        <v>0</v>
      </c>
    </row>
    <row r="151" spans="1:57" ht="16.5" thickBot="1" x14ac:dyDescent="0.3">
      <c r="A151" s="2602"/>
      <c r="B151" s="2605"/>
      <c r="C151" s="2607" t="s">
        <v>1137</v>
      </c>
      <c r="D151" s="2607"/>
      <c r="E151" s="1720">
        <v>0</v>
      </c>
      <c r="F151" s="1721">
        <v>0</v>
      </c>
      <c r="G151" s="1722">
        <v>0</v>
      </c>
      <c r="H151" s="827">
        <v>0</v>
      </c>
      <c r="I151" s="828">
        <v>0</v>
      </c>
      <c r="J151" s="829">
        <v>0</v>
      </c>
      <c r="K151" s="827">
        <v>0</v>
      </c>
      <c r="L151" s="828">
        <v>0</v>
      </c>
      <c r="M151" s="829">
        <v>0</v>
      </c>
      <c r="N151" s="827">
        <v>0</v>
      </c>
      <c r="O151" s="828">
        <v>0</v>
      </c>
      <c r="P151" s="829">
        <v>0</v>
      </c>
      <c r="Q151" s="827">
        <v>0</v>
      </c>
      <c r="R151" s="828">
        <v>0</v>
      </c>
      <c r="S151" s="829">
        <v>0</v>
      </c>
      <c r="T151" s="830">
        <v>0</v>
      </c>
      <c r="U151" s="828">
        <v>0</v>
      </c>
      <c r="V151" s="831">
        <v>0</v>
      </c>
    </row>
    <row r="152" spans="1:57" ht="16.5" thickBot="1" x14ac:dyDescent="0.3">
      <c r="A152" s="2602"/>
      <c r="B152" s="2605"/>
      <c r="C152" s="2607" t="s">
        <v>1138</v>
      </c>
      <c r="D152" s="2607"/>
      <c r="E152" s="1720">
        <v>0</v>
      </c>
      <c r="F152" s="1721">
        <v>0</v>
      </c>
      <c r="G152" s="1722">
        <v>0</v>
      </c>
      <c r="H152" s="827">
        <v>0</v>
      </c>
      <c r="I152" s="828">
        <v>0</v>
      </c>
      <c r="J152" s="829">
        <v>0</v>
      </c>
      <c r="K152" s="827">
        <v>0</v>
      </c>
      <c r="L152" s="828">
        <v>0</v>
      </c>
      <c r="M152" s="829">
        <v>0</v>
      </c>
      <c r="N152" s="827">
        <v>0</v>
      </c>
      <c r="O152" s="828">
        <v>0</v>
      </c>
      <c r="P152" s="829">
        <v>0</v>
      </c>
      <c r="Q152" s="827">
        <v>0</v>
      </c>
      <c r="R152" s="828">
        <v>0</v>
      </c>
      <c r="S152" s="829">
        <v>0</v>
      </c>
      <c r="T152" s="830">
        <v>0</v>
      </c>
      <c r="U152" s="828">
        <v>0</v>
      </c>
      <c r="V152" s="831">
        <v>0</v>
      </c>
    </row>
    <row r="153" spans="1:57" ht="16.5" thickBot="1" x14ac:dyDescent="0.3">
      <c r="A153" s="2602"/>
      <c r="B153" s="2605"/>
      <c r="C153" s="2608" t="s">
        <v>1139</v>
      </c>
      <c r="D153" s="2608"/>
      <c r="E153" s="1723">
        <v>0</v>
      </c>
      <c r="F153" s="1724">
        <v>0</v>
      </c>
      <c r="G153" s="1725">
        <v>0</v>
      </c>
      <c r="H153" s="832">
        <v>0</v>
      </c>
      <c r="I153" s="833">
        <v>0</v>
      </c>
      <c r="J153" s="834">
        <v>0</v>
      </c>
      <c r="K153" s="832">
        <v>0</v>
      </c>
      <c r="L153" s="833">
        <v>0</v>
      </c>
      <c r="M153" s="834">
        <v>0</v>
      </c>
      <c r="N153" s="832">
        <v>0</v>
      </c>
      <c r="O153" s="833">
        <v>0</v>
      </c>
      <c r="P153" s="834">
        <v>0</v>
      </c>
      <c r="Q153" s="832">
        <v>0</v>
      </c>
      <c r="R153" s="833">
        <v>0</v>
      </c>
      <c r="S153" s="834">
        <v>0</v>
      </c>
      <c r="T153" s="835">
        <v>0</v>
      </c>
      <c r="U153" s="833">
        <v>0</v>
      </c>
      <c r="V153" s="836">
        <v>0</v>
      </c>
    </row>
    <row r="154" spans="1:57" ht="16.5" thickBot="1" x14ac:dyDescent="0.3">
      <c r="A154" s="2602"/>
      <c r="B154" s="2605"/>
      <c r="C154" s="2609" t="s">
        <v>788</v>
      </c>
      <c r="D154" s="2609"/>
      <c r="E154" s="1726">
        <v>0</v>
      </c>
      <c r="F154" s="1727">
        <v>0</v>
      </c>
      <c r="G154" s="1728">
        <v>0</v>
      </c>
      <c r="H154" s="813">
        <v>0</v>
      </c>
      <c r="I154" s="814">
        <v>0</v>
      </c>
      <c r="J154" s="815">
        <v>0</v>
      </c>
      <c r="K154" s="813">
        <v>0</v>
      </c>
      <c r="L154" s="814">
        <v>0</v>
      </c>
      <c r="M154" s="815">
        <v>0</v>
      </c>
      <c r="N154" s="813">
        <v>0</v>
      </c>
      <c r="O154" s="814">
        <v>0</v>
      </c>
      <c r="P154" s="815">
        <v>0</v>
      </c>
      <c r="Q154" s="813">
        <v>0</v>
      </c>
      <c r="R154" s="814">
        <v>0</v>
      </c>
      <c r="S154" s="815">
        <v>0</v>
      </c>
      <c r="T154" s="818">
        <v>0</v>
      </c>
      <c r="U154" s="814">
        <v>0</v>
      </c>
      <c r="V154" s="816">
        <v>0</v>
      </c>
    </row>
    <row r="155" spans="1:57" ht="16.5" thickBot="1" x14ac:dyDescent="0.3">
      <c r="A155" s="2602"/>
      <c r="B155" s="2610" t="s">
        <v>1140</v>
      </c>
      <c r="C155" s="2611" t="s">
        <v>1136</v>
      </c>
      <c r="D155" s="2611"/>
      <c r="E155" s="1735">
        <v>0</v>
      </c>
      <c r="F155" s="1736">
        <v>0</v>
      </c>
      <c r="G155" s="1737">
        <v>0</v>
      </c>
      <c r="H155" s="848">
        <v>0</v>
      </c>
      <c r="I155" s="849">
        <v>0</v>
      </c>
      <c r="J155" s="850">
        <v>0</v>
      </c>
      <c r="K155" s="848">
        <v>0</v>
      </c>
      <c r="L155" s="849">
        <v>0</v>
      </c>
      <c r="M155" s="850">
        <v>0</v>
      </c>
      <c r="N155" s="848">
        <v>0</v>
      </c>
      <c r="O155" s="849">
        <v>0</v>
      </c>
      <c r="P155" s="850">
        <v>0</v>
      </c>
      <c r="Q155" s="848">
        <v>0</v>
      </c>
      <c r="R155" s="849">
        <v>0</v>
      </c>
      <c r="S155" s="850">
        <v>0</v>
      </c>
      <c r="T155" s="851">
        <v>0</v>
      </c>
      <c r="U155" s="849">
        <v>0</v>
      </c>
      <c r="V155" s="852">
        <v>0</v>
      </c>
    </row>
    <row r="156" spans="1:57" ht="16.5" thickBot="1" x14ac:dyDescent="0.3">
      <c r="A156" s="2602"/>
      <c r="B156" s="2605"/>
      <c r="C156" s="2607" t="s">
        <v>1137</v>
      </c>
      <c r="D156" s="2607"/>
      <c r="E156" s="1720">
        <v>0</v>
      </c>
      <c r="F156" s="1721">
        <v>0</v>
      </c>
      <c r="G156" s="1722">
        <v>0</v>
      </c>
      <c r="H156" s="827">
        <v>0</v>
      </c>
      <c r="I156" s="828">
        <v>0</v>
      </c>
      <c r="J156" s="829">
        <v>0</v>
      </c>
      <c r="K156" s="827">
        <v>0</v>
      </c>
      <c r="L156" s="828">
        <v>0</v>
      </c>
      <c r="M156" s="829">
        <v>0</v>
      </c>
      <c r="N156" s="827">
        <v>0</v>
      </c>
      <c r="O156" s="828">
        <v>0</v>
      </c>
      <c r="P156" s="829">
        <v>0</v>
      </c>
      <c r="Q156" s="827">
        <v>0</v>
      </c>
      <c r="R156" s="828">
        <v>0</v>
      </c>
      <c r="S156" s="829">
        <v>0</v>
      </c>
      <c r="T156" s="830">
        <v>0</v>
      </c>
      <c r="U156" s="828">
        <v>0</v>
      </c>
      <c r="V156" s="831">
        <v>0</v>
      </c>
    </row>
    <row r="157" spans="1:57" ht="16.5" thickBot="1" x14ac:dyDescent="0.3">
      <c r="A157" s="2602"/>
      <c r="B157" s="2605"/>
      <c r="C157" s="2607" t="s">
        <v>1138</v>
      </c>
      <c r="D157" s="2607"/>
      <c r="E157" s="1720">
        <v>0</v>
      </c>
      <c r="F157" s="1721">
        <v>0</v>
      </c>
      <c r="G157" s="1722">
        <v>0</v>
      </c>
      <c r="H157" s="827">
        <v>0</v>
      </c>
      <c r="I157" s="828">
        <v>0</v>
      </c>
      <c r="J157" s="829">
        <v>0</v>
      </c>
      <c r="K157" s="827">
        <v>0</v>
      </c>
      <c r="L157" s="828">
        <v>0</v>
      </c>
      <c r="M157" s="829">
        <v>0</v>
      </c>
      <c r="N157" s="827">
        <v>0</v>
      </c>
      <c r="O157" s="828">
        <v>0</v>
      </c>
      <c r="P157" s="829">
        <v>0</v>
      </c>
      <c r="Q157" s="827">
        <v>0</v>
      </c>
      <c r="R157" s="828">
        <v>0</v>
      </c>
      <c r="S157" s="829">
        <v>0</v>
      </c>
      <c r="T157" s="830">
        <v>0</v>
      </c>
      <c r="U157" s="828">
        <v>0</v>
      </c>
      <c r="V157" s="831">
        <v>0</v>
      </c>
    </row>
    <row r="158" spans="1:57" ht="16.5" thickBot="1" x14ac:dyDescent="0.3">
      <c r="A158" s="2602"/>
      <c r="B158" s="2605"/>
      <c r="C158" s="2608" t="s">
        <v>1139</v>
      </c>
      <c r="D158" s="2608"/>
      <c r="E158" s="1723">
        <v>0</v>
      </c>
      <c r="F158" s="1724">
        <v>0</v>
      </c>
      <c r="G158" s="1725">
        <v>0</v>
      </c>
      <c r="H158" s="832">
        <v>0</v>
      </c>
      <c r="I158" s="833">
        <v>0</v>
      </c>
      <c r="J158" s="834">
        <v>0</v>
      </c>
      <c r="K158" s="832">
        <v>0</v>
      </c>
      <c r="L158" s="833">
        <v>0</v>
      </c>
      <c r="M158" s="834">
        <v>0</v>
      </c>
      <c r="N158" s="832">
        <v>0</v>
      </c>
      <c r="O158" s="833">
        <v>0</v>
      </c>
      <c r="P158" s="834">
        <v>0</v>
      </c>
      <c r="Q158" s="832">
        <v>0</v>
      </c>
      <c r="R158" s="833">
        <v>0</v>
      </c>
      <c r="S158" s="834">
        <v>0</v>
      </c>
      <c r="T158" s="835">
        <v>0</v>
      </c>
      <c r="U158" s="833">
        <v>0</v>
      </c>
      <c r="V158" s="836">
        <v>0</v>
      </c>
    </row>
    <row r="159" spans="1:57" ht="16.5" thickBot="1" x14ac:dyDescent="0.3">
      <c r="A159" s="2602"/>
      <c r="B159" s="2605"/>
      <c r="C159" s="2609" t="s">
        <v>788</v>
      </c>
      <c r="D159" s="2609"/>
      <c r="E159" s="1726">
        <v>0</v>
      </c>
      <c r="F159" s="1727">
        <v>0</v>
      </c>
      <c r="G159" s="1728">
        <v>0</v>
      </c>
      <c r="H159" s="813">
        <v>0</v>
      </c>
      <c r="I159" s="814">
        <v>0</v>
      </c>
      <c r="J159" s="815">
        <v>0</v>
      </c>
      <c r="K159" s="813">
        <v>0</v>
      </c>
      <c r="L159" s="814">
        <v>0</v>
      </c>
      <c r="M159" s="815">
        <v>0</v>
      </c>
      <c r="N159" s="813">
        <v>0</v>
      </c>
      <c r="O159" s="814">
        <v>0</v>
      </c>
      <c r="P159" s="815">
        <v>0</v>
      </c>
      <c r="Q159" s="813">
        <v>0</v>
      </c>
      <c r="R159" s="814">
        <v>0</v>
      </c>
      <c r="S159" s="815">
        <v>0</v>
      </c>
      <c r="T159" s="818">
        <v>0</v>
      </c>
      <c r="U159" s="814">
        <v>0</v>
      </c>
      <c r="V159" s="816">
        <v>0</v>
      </c>
    </row>
    <row r="160" spans="1:57" x14ac:dyDescent="0.25">
      <c r="A160" s="2602"/>
      <c r="B160" s="2647" t="s">
        <v>1141</v>
      </c>
      <c r="C160" s="2607" t="s">
        <v>1142</v>
      </c>
      <c r="D160" s="2607"/>
      <c r="E160" s="1720">
        <v>0</v>
      </c>
      <c r="F160" s="1721">
        <v>0</v>
      </c>
      <c r="G160" s="1722">
        <v>0</v>
      </c>
      <c r="H160" s="827">
        <v>0</v>
      </c>
      <c r="I160" s="828">
        <v>0</v>
      </c>
      <c r="J160" s="829">
        <v>0</v>
      </c>
      <c r="K160" s="827">
        <v>0</v>
      </c>
      <c r="L160" s="828">
        <v>0</v>
      </c>
      <c r="M160" s="829">
        <v>0</v>
      </c>
      <c r="N160" s="827">
        <v>0</v>
      </c>
      <c r="O160" s="828">
        <v>0</v>
      </c>
      <c r="P160" s="829">
        <v>0</v>
      </c>
      <c r="Q160" s="827">
        <v>0</v>
      </c>
      <c r="R160" s="828">
        <v>0</v>
      </c>
      <c r="S160" s="829">
        <v>0</v>
      </c>
      <c r="T160" s="830">
        <v>0</v>
      </c>
      <c r="U160" s="828">
        <v>0</v>
      </c>
      <c r="V160" s="831">
        <v>0</v>
      </c>
    </row>
    <row r="161" spans="1:22" x14ac:dyDescent="0.25">
      <c r="A161" s="2602"/>
      <c r="B161" s="2647"/>
      <c r="C161" s="2608" t="s">
        <v>1150</v>
      </c>
      <c r="D161" s="2608"/>
      <c r="E161" s="1723">
        <v>0</v>
      </c>
      <c r="F161" s="1724">
        <v>0</v>
      </c>
      <c r="G161" s="1725">
        <v>0</v>
      </c>
      <c r="H161" s="832">
        <v>0</v>
      </c>
      <c r="I161" s="833">
        <v>0</v>
      </c>
      <c r="J161" s="834">
        <v>0</v>
      </c>
      <c r="K161" s="832">
        <v>0</v>
      </c>
      <c r="L161" s="833">
        <v>0</v>
      </c>
      <c r="M161" s="834">
        <v>0</v>
      </c>
      <c r="N161" s="832">
        <v>0</v>
      </c>
      <c r="O161" s="833">
        <v>0</v>
      </c>
      <c r="P161" s="834">
        <v>0</v>
      </c>
      <c r="Q161" s="832">
        <v>0</v>
      </c>
      <c r="R161" s="833">
        <v>0</v>
      </c>
      <c r="S161" s="834">
        <v>0</v>
      </c>
      <c r="T161" s="835">
        <v>0</v>
      </c>
      <c r="U161" s="833">
        <v>0</v>
      </c>
      <c r="V161" s="836">
        <v>0</v>
      </c>
    </row>
    <row r="162" spans="1:22" ht="16.5" thickBot="1" x14ac:dyDescent="0.3">
      <c r="A162" s="2602"/>
      <c r="B162" s="2647"/>
      <c r="C162" s="2609" t="s">
        <v>788</v>
      </c>
      <c r="D162" s="2609"/>
      <c r="E162" s="1726">
        <v>0</v>
      </c>
      <c r="F162" s="1727">
        <v>0</v>
      </c>
      <c r="G162" s="1728">
        <v>0</v>
      </c>
      <c r="H162" s="813">
        <v>0</v>
      </c>
      <c r="I162" s="814">
        <v>0</v>
      </c>
      <c r="J162" s="815">
        <v>0</v>
      </c>
      <c r="K162" s="813">
        <v>0</v>
      </c>
      <c r="L162" s="814">
        <v>0</v>
      </c>
      <c r="M162" s="815">
        <v>0</v>
      </c>
      <c r="N162" s="813">
        <v>0</v>
      </c>
      <c r="O162" s="814">
        <v>0</v>
      </c>
      <c r="P162" s="815">
        <v>0</v>
      </c>
      <c r="Q162" s="813">
        <v>0</v>
      </c>
      <c r="R162" s="814">
        <v>0</v>
      </c>
      <c r="S162" s="815">
        <v>0</v>
      </c>
      <c r="T162" s="818">
        <v>0</v>
      </c>
      <c r="U162" s="814">
        <v>0</v>
      </c>
      <c r="V162" s="816">
        <v>0</v>
      </c>
    </row>
    <row r="163" spans="1:22" ht="16.5" thickBot="1" x14ac:dyDescent="0.3">
      <c r="A163" s="2603"/>
      <c r="B163" s="2612" t="s">
        <v>1146</v>
      </c>
      <c r="C163" s="2612"/>
      <c r="D163" s="2612"/>
      <c r="E163" s="2613"/>
      <c r="F163" s="2614"/>
      <c r="G163" s="1738">
        <v>0</v>
      </c>
      <c r="H163" s="2613"/>
      <c r="I163" s="2614"/>
      <c r="J163" s="853">
        <v>0</v>
      </c>
      <c r="K163" s="2613"/>
      <c r="L163" s="2614"/>
      <c r="M163" s="853">
        <v>0</v>
      </c>
      <c r="N163" s="2613"/>
      <c r="O163" s="2614"/>
      <c r="P163" s="853">
        <v>0</v>
      </c>
      <c r="Q163" s="2613"/>
      <c r="R163" s="2614"/>
      <c r="S163" s="853">
        <v>0</v>
      </c>
      <c r="T163" s="2646"/>
      <c r="U163" s="2614"/>
      <c r="V163" s="854">
        <v>0</v>
      </c>
    </row>
    <row r="164" spans="1:22" ht="16.5" customHeight="1" thickTop="1" x14ac:dyDescent="0.25">
      <c r="A164" s="2601" t="s">
        <v>1151</v>
      </c>
      <c r="B164" s="2669" t="s">
        <v>1152</v>
      </c>
      <c r="C164" s="2606" t="s">
        <v>1136</v>
      </c>
      <c r="D164" s="2673"/>
      <c r="E164" s="821">
        <v>0</v>
      </c>
      <c r="F164" s="822">
        <v>0</v>
      </c>
      <c r="G164" s="1739">
        <v>0</v>
      </c>
      <c r="H164" s="821">
        <v>0</v>
      </c>
      <c r="I164" s="822">
        <v>0</v>
      </c>
      <c r="J164" s="845">
        <v>0</v>
      </c>
      <c r="K164" s="821">
        <v>0</v>
      </c>
      <c r="L164" s="822">
        <v>0</v>
      </c>
      <c r="M164" s="845">
        <v>0</v>
      </c>
      <c r="N164" s="821">
        <v>0</v>
      </c>
      <c r="O164" s="822">
        <v>0</v>
      </c>
      <c r="P164" s="845">
        <v>0</v>
      </c>
      <c r="Q164" s="821">
        <v>0</v>
      </c>
      <c r="R164" s="822">
        <v>0</v>
      </c>
      <c r="S164" s="845">
        <v>0</v>
      </c>
      <c r="T164" s="843">
        <v>0</v>
      </c>
      <c r="U164" s="844">
        <v>0</v>
      </c>
      <c r="V164" s="847">
        <v>0</v>
      </c>
    </row>
    <row r="165" spans="1:22" x14ac:dyDescent="0.25">
      <c r="A165" s="2602"/>
      <c r="B165" s="2503"/>
      <c r="C165" s="2607" t="s">
        <v>1137</v>
      </c>
      <c r="D165" s="2674"/>
      <c r="E165" s="823">
        <v>0</v>
      </c>
      <c r="F165" s="824">
        <v>0</v>
      </c>
      <c r="G165" s="1740">
        <v>0</v>
      </c>
      <c r="H165" s="823">
        <v>0</v>
      </c>
      <c r="I165" s="824">
        <v>0</v>
      </c>
      <c r="J165" s="829">
        <v>0</v>
      </c>
      <c r="K165" s="823">
        <v>0</v>
      </c>
      <c r="L165" s="824">
        <v>0</v>
      </c>
      <c r="M165" s="829">
        <v>0</v>
      </c>
      <c r="N165" s="823">
        <v>0</v>
      </c>
      <c r="O165" s="824">
        <v>0</v>
      </c>
      <c r="P165" s="829">
        <v>0</v>
      </c>
      <c r="Q165" s="823">
        <v>0</v>
      </c>
      <c r="R165" s="824">
        <v>0</v>
      </c>
      <c r="S165" s="829">
        <v>0</v>
      </c>
      <c r="T165" s="827">
        <v>0</v>
      </c>
      <c r="U165" s="828">
        <v>0</v>
      </c>
      <c r="V165" s="831">
        <v>0</v>
      </c>
    </row>
    <row r="166" spans="1:22" x14ac:dyDescent="0.25">
      <c r="A166" s="2602"/>
      <c r="B166" s="2503"/>
      <c r="C166" s="2607" t="s">
        <v>1138</v>
      </c>
      <c r="D166" s="2674"/>
      <c r="E166" s="823">
        <v>0</v>
      </c>
      <c r="F166" s="824">
        <v>0</v>
      </c>
      <c r="G166" s="1740">
        <v>0</v>
      </c>
      <c r="H166" s="823">
        <v>0</v>
      </c>
      <c r="I166" s="824">
        <v>0</v>
      </c>
      <c r="J166" s="829">
        <v>0</v>
      </c>
      <c r="K166" s="823">
        <v>0</v>
      </c>
      <c r="L166" s="824">
        <v>0</v>
      </c>
      <c r="M166" s="829">
        <v>0</v>
      </c>
      <c r="N166" s="823">
        <v>0</v>
      </c>
      <c r="O166" s="824">
        <v>0</v>
      </c>
      <c r="P166" s="829">
        <v>0</v>
      </c>
      <c r="Q166" s="823">
        <v>0</v>
      </c>
      <c r="R166" s="824">
        <v>0</v>
      </c>
      <c r="S166" s="829">
        <v>0</v>
      </c>
      <c r="T166" s="827">
        <v>0</v>
      </c>
      <c r="U166" s="828">
        <v>0</v>
      </c>
      <c r="V166" s="831">
        <v>0</v>
      </c>
    </row>
    <row r="167" spans="1:22" x14ac:dyDescent="0.25">
      <c r="A167" s="2602"/>
      <c r="B167" s="2503"/>
      <c r="C167" s="2608" t="s">
        <v>1139</v>
      </c>
      <c r="D167" s="2675"/>
      <c r="E167" s="825">
        <v>0</v>
      </c>
      <c r="F167" s="826">
        <v>0</v>
      </c>
      <c r="G167" s="1741">
        <v>0</v>
      </c>
      <c r="H167" s="825">
        <v>0</v>
      </c>
      <c r="I167" s="826">
        <v>0</v>
      </c>
      <c r="J167" s="834">
        <v>0</v>
      </c>
      <c r="K167" s="825">
        <v>0</v>
      </c>
      <c r="L167" s="826">
        <v>0</v>
      </c>
      <c r="M167" s="834">
        <v>0</v>
      </c>
      <c r="N167" s="825">
        <v>0</v>
      </c>
      <c r="O167" s="826">
        <v>0</v>
      </c>
      <c r="P167" s="834">
        <v>0</v>
      </c>
      <c r="Q167" s="825">
        <v>0</v>
      </c>
      <c r="R167" s="826">
        <v>0</v>
      </c>
      <c r="S167" s="834">
        <v>0</v>
      </c>
      <c r="T167" s="832">
        <v>0</v>
      </c>
      <c r="U167" s="833">
        <v>0</v>
      </c>
      <c r="V167" s="836">
        <v>0</v>
      </c>
    </row>
    <row r="168" spans="1:22" ht="16.5" thickBot="1" x14ac:dyDescent="0.3">
      <c r="A168" s="2602"/>
      <c r="B168" s="2670"/>
      <c r="C168" s="2609" t="s">
        <v>788</v>
      </c>
      <c r="D168" s="2676"/>
      <c r="E168" s="857">
        <v>0</v>
      </c>
      <c r="F168" s="858">
        <v>0</v>
      </c>
      <c r="G168" s="1742">
        <v>0</v>
      </c>
      <c r="H168" s="857">
        <v>0</v>
      </c>
      <c r="I168" s="858">
        <v>0</v>
      </c>
      <c r="J168" s="815">
        <v>0</v>
      </c>
      <c r="K168" s="857">
        <v>0</v>
      </c>
      <c r="L168" s="858">
        <v>0</v>
      </c>
      <c r="M168" s="815">
        <v>0</v>
      </c>
      <c r="N168" s="857">
        <v>0</v>
      </c>
      <c r="O168" s="858">
        <v>0</v>
      </c>
      <c r="P168" s="815">
        <v>0</v>
      </c>
      <c r="Q168" s="857">
        <v>0</v>
      </c>
      <c r="R168" s="858">
        <v>0</v>
      </c>
      <c r="S168" s="815">
        <v>0</v>
      </c>
      <c r="T168" s="813">
        <v>0</v>
      </c>
      <c r="U168" s="814">
        <v>0</v>
      </c>
      <c r="V168" s="816">
        <v>0</v>
      </c>
    </row>
    <row r="169" spans="1:22" ht="16.5" thickBot="1" x14ac:dyDescent="0.3">
      <c r="A169" s="2668"/>
      <c r="B169" s="2677" t="s">
        <v>1153</v>
      </c>
      <c r="C169" s="2677"/>
      <c r="D169" s="2677"/>
      <c r="E169" s="2640"/>
      <c r="F169" s="2641"/>
      <c r="G169" s="1743">
        <v>7732.6110781871694</v>
      </c>
      <c r="H169" s="2702"/>
      <c r="I169" s="2703"/>
      <c r="J169" s="1880">
        <v>6948.1732568503412</v>
      </c>
      <c r="K169" s="2702"/>
      <c r="L169" s="2703"/>
      <c r="M169" s="1880">
        <v>6373.4206083119388</v>
      </c>
      <c r="N169" s="2702"/>
      <c r="O169" s="2703"/>
      <c r="P169" s="1880">
        <v>6500.8299930795256</v>
      </c>
      <c r="Q169" s="2702"/>
      <c r="R169" s="2703"/>
      <c r="S169" s="1880">
        <v>5791.7577238030572</v>
      </c>
      <c r="T169" s="2705"/>
      <c r="U169" s="2703"/>
      <c r="V169" s="1881">
        <v>6759.7081812776742</v>
      </c>
    </row>
    <row r="170" spans="1:22" ht="17.25" thickTop="1" thickBot="1" x14ac:dyDescent="0.3">
      <c r="A170" s="428"/>
      <c r="B170" s="19"/>
      <c r="C170" s="19"/>
      <c r="D170" s="19"/>
      <c r="E170" s="429"/>
      <c r="F170" s="429"/>
      <c r="G170" s="1744"/>
      <c r="H170" s="429"/>
      <c r="I170" s="429"/>
      <c r="J170" s="430"/>
      <c r="K170" s="429"/>
      <c r="L170" s="429"/>
      <c r="M170" s="430"/>
      <c r="N170" s="429"/>
      <c r="O170" s="429"/>
      <c r="P170" s="430"/>
      <c r="Q170" s="429"/>
      <c r="R170" s="429"/>
      <c r="S170" s="430"/>
    </row>
    <row r="171" spans="1:22" ht="15.75" customHeight="1" thickTop="1" x14ac:dyDescent="0.25">
      <c r="A171" s="2707"/>
      <c r="B171" s="2708"/>
      <c r="C171" s="2664" t="s">
        <v>1154</v>
      </c>
      <c r="D171" s="2665"/>
      <c r="E171" s="2643">
        <v>0.9660177753559327</v>
      </c>
      <c r="F171" s="2643"/>
      <c r="G171" s="2643"/>
      <c r="H171" s="2691">
        <v>0.96606786444053405</v>
      </c>
      <c r="I171" s="2691"/>
      <c r="J171" s="2691"/>
      <c r="K171" s="2643">
        <v>0.96283837712160714</v>
      </c>
      <c r="L171" s="2643"/>
      <c r="M171" s="2643"/>
      <c r="N171" s="2643">
        <v>0.96563621573157932</v>
      </c>
      <c r="O171" s="2643"/>
      <c r="P171" s="2643"/>
      <c r="Q171" s="2643">
        <v>0.96881949300844061</v>
      </c>
      <c r="R171" s="2643"/>
      <c r="S171" s="2643"/>
      <c r="T171" s="2643">
        <v>0.96427357722798213</v>
      </c>
      <c r="U171" s="2643"/>
      <c r="V171" s="2645"/>
    </row>
    <row r="172" spans="1:22" ht="15.75" customHeight="1" thickBot="1" x14ac:dyDescent="0.3">
      <c r="A172" s="2707"/>
      <c r="B172" s="2708"/>
      <c r="C172" s="2678" t="s">
        <v>1155</v>
      </c>
      <c r="D172" s="2679"/>
      <c r="E172" s="2682">
        <v>0.89383680398046494</v>
      </c>
      <c r="F172" s="2682"/>
      <c r="G172" s="2682"/>
      <c r="H172" s="2690">
        <v>0.90057347068489069</v>
      </c>
      <c r="I172" s="2690"/>
      <c r="J172" s="2690"/>
      <c r="K172" s="2689">
        <v>0.90274555248133659</v>
      </c>
      <c r="L172" s="2689"/>
      <c r="M172" s="2689"/>
      <c r="N172" s="2689">
        <v>0.9033884821806869</v>
      </c>
      <c r="O172" s="2689"/>
      <c r="P172" s="2689"/>
      <c r="Q172" s="2690">
        <v>0.90302276927860292</v>
      </c>
      <c r="R172" s="2690"/>
      <c r="S172" s="2690"/>
      <c r="T172" s="2689">
        <v>0.90118218752180346</v>
      </c>
      <c r="U172" s="2689"/>
      <c r="V172" s="2704"/>
    </row>
    <row r="173" spans="1:22" ht="15.75" customHeight="1" thickTop="1" x14ac:dyDescent="0.25">
      <c r="A173" s="2687"/>
      <c r="B173" s="2687"/>
      <c r="C173" s="2687"/>
      <c r="D173" s="2687"/>
      <c r="G173" s="911"/>
      <c r="J173" s="911"/>
      <c r="M173" s="911"/>
      <c r="P173" s="911"/>
      <c r="S173" s="911"/>
    </row>
    <row r="174" spans="1:22" ht="15.75" customHeight="1" x14ac:dyDescent="0.25">
      <c r="A174" s="809"/>
      <c r="B174" s="809"/>
      <c r="C174" s="809"/>
      <c r="D174" s="809"/>
    </row>
    <row r="175" spans="1:22" ht="15.75" customHeight="1" x14ac:dyDescent="0.25">
      <c r="A175" s="28"/>
      <c r="B175" s="28"/>
      <c r="C175" s="28"/>
      <c r="D175" s="28"/>
      <c r="E175" s="28"/>
      <c r="F175" s="28"/>
      <c r="G175" s="28"/>
      <c r="H175" s="28"/>
      <c r="I175" s="28"/>
      <c r="J175" s="28"/>
      <c r="K175" s="28"/>
      <c r="L175" s="28"/>
      <c r="M175" s="28"/>
      <c r="N175" s="28"/>
      <c r="O175" s="28"/>
      <c r="P175" s="28"/>
      <c r="Q175" s="28"/>
      <c r="R175" s="28"/>
      <c r="S175" s="28"/>
      <c r="T175" s="28"/>
      <c r="U175" s="28"/>
      <c r="V175" s="28"/>
    </row>
    <row r="176" spans="1:22" ht="15.75" customHeight="1" x14ac:dyDescent="0.25"/>
    <row r="177" spans="1:22" ht="15.75" customHeight="1" x14ac:dyDescent="0.25"/>
    <row r="178" spans="1:22" ht="15.6" customHeight="1" x14ac:dyDescent="0.25">
      <c r="A178" s="2349" t="s">
        <v>1193</v>
      </c>
      <c r="B178" s="2349"/>
      <c r="C178" s="2349"/>
      <c r="D178" s="2349"/>
      <c r="E178" s="55"/>
      <c r="F178" s="55"/>
      <c r="G178" s="55"/>
    </row>
    <row r="179" spans="1:22" ht="15.6" customHeight="1" x14ac:dyDescent="0.25">
      <c r="A179" s="2349"/>
      <c r="B179" s="2349"/>
      <c r="C179" s="2349"/>
      <c r="D179" s="2349"/>
      <c r="E179" s="55"/>
      <c r="F179" s="55"/>
      <c r="G179" s="55"/>
      <c r="L179" s="2692"/>
      <c r="M179" s="2692"/>
      <c r="N179" s="2692"/>
    </row>
    <row r="180" spans="1:22" ht="15.6" customHeight="1" x14ac:dyDescent="0.25">
      <c r="A180" s="2349"/>
      <c r="B180" s="2349"/>
      <c r="C180" s="2349"/>
      <c r="D180" s="2349"/>
      <c r="E180" s="55"/>
      <c r="F180" s="55"/>
      <c r="G180" s="55"/>
      <c r="L180" s="2692"/>
      <c r="M180" s="2692"/>
      <c r="N180" s="2692"/>
    </row>
    <row r="181" spans="1:22" ht="15.6" customHeight="1" x14ac:dyDescent="0.25">
      <c r="A181" s="2349"/>
      <c r="B181" s="2349"/>
      <c r="C181" s="2349"/>
      <c r="D181" s="2349"/>
      <c r="E181" s="55"/>
      <c r="F181" s="55"/>
      <c r="G181" s="55"/>
    </row>
    <row r="182" spans="1:22" ht="15.6" customHeight="1" x14ac:dyDescent="0.25">
      <c r="A182" s="2698"/>
      <c r="B182" s="2698"/>
      <c r="C182" s="2698"/>
      <c r="D182" s="2698"/>
      <c r="E182" s="57"/>
      <c r="F182" s="57"/>
      <c r="G182" s="57"/>
      <c r="J182"/>
      <c r="L182"/>
    </row>
    <row r="183" spans="1:22" ht="15.75" customHeight="1" x14ac:dyDescent="0.25"/>
    <row r="184" spans="1:22" ht="16.5" thickBot="1" x14ac:dyDescent="0.3">
      <c r="B184" s="2699"/>
      <c r="C184" s="2699"/>
      <c r="D184" s="2699"/>
      <c r="E184" s="4"/>
      <c r="F184" s="4"/>
      <c r="G184" s="4"/>
      <c r="H184" s="2688"/>
      <c r="I184" s="2688"/>
      <c r="J184" s="2688"/>
      <c r="K184" s="2688"/>
      <c r="L184" s="2688"/>
      <c r="M184" s="2688"/>
      <c r="N184" s="2688"/>
      <c r="O184" s="2688"/>
      <c r="P184" s="2688"/>
      <c r="Q184" s="2688"/>
      <c r="R184" s="2688"/>
      <c r="S184" s="2688"/>
      <c r="T184" s="2688"/>
      <c r="U184" s="2688"/>
      <c r="V184" s="2688"/>
    </row>
    <row r="185" spans="1:22" ht="31.5" customHeight="1" thickTop="1" x14ac:dyDescent="0.25">
      <c r="A185" s="2596" t="s">
        <v>1194</v>
      </c>
      <c r="B185" s="2597"/>
      <c r="C185" s="2597"/>
      <c r="D185" s="2597"/>
      <c r="E185" s="2598">
        <v>2023</v>
      </c>
      <c r="F185" s="2599"/>
      <c r="G185" s="2633"/>
      <c r="H185" s="2598">
        <v>2022</v>
      </c>
      <c r="I185" s="2599"/>
      <c r="J185" s="2600"/>
      <c r="K185" s="2598">
        <v>2021</v>
      </c>
      <c r="L185" s="2599"/>
      <c r="M185" s="2600"/>
      <c r="N185" s="2598">
        <v>2020</v>
      </c>
      <c r="O185" s="2599"/>
      <c r="P185" s="2600"/>
      <c r="Q185" s="2598">
        <v>2019</v>
      </c>
      <c r="R185" s="2599"/>
      <c r="S185" s="2600"/>
      <c r="T185" s="2620">
        <v>2018</v>
      </c>
      <c r="U185" s="2599"/>
      <c r="V185" s="2621"/>
    </row>
    <row r="186" spans="1:22" ht="24.95" customHeight="1" x14ac:dyDescent="0.25">
      <c r="A186" s="2626" t="s">
        <v>1127</v>
      </c>
      <c r="B186" s="2627" t="s">
        <v>1128</v>
      </c>
      <c r="C186" s="2627" t="s">
        <v>1129</v>
      </c>
      <c r="D186" s="2627"/>
      <c r="E186" s="2628" t="s">
        <v>1130</v>
      </c>
      <c r="F186" s="2629"/>
      <c r="G186" s="2634"/>
      <c r="H186" s="2628" t="s">
        <v>1130</v>
      </c>
      <c r="I186" s="2629"/>
      <c r="J186" s="2630"/>
      <c r="K186" s="2628" t="s">
        <v>1130</v>
      </c>
      <c r="L186" s="2629"/>
      <c r="M186" s="2630"/>
      <c r="N186" s="2628" t="s">
        <v>1130</v>
      </c>
      <c r="O186" s="2629"/>
      <c r="P186" s="2630"/>
      <c r="Q186" s="2628" t="s">
        <v>1130</v>
      </c>
      <c r="R186" s="2629"/>
      <c r="S186" s="2630"/>
      <c r="T186" s="2631" t="s">
        <v>1130</v>
      </c>
      <c r="U186" s="2629"/>
      <c r="V186" s="2632"/>
    </row>
    <row r="187" spans="1:22" ht="24.95" customHeight="1" x14ac:dyDescent="0.25">
      <c r="A187" s="2626"/>
      <c r="B187" s="2627"/>
      <c r="C187" s="2627"/>
      <c r="D187" s="2627"/>
      <c r="E187" s="810" t="s">
        <v>1131</v>
      </c>
      <c r="F187" s="811" t="s">
        <v>1132</v>
      </c>
      <c r="G187" s="819" t="s">
        <v>1133</v>
      </c>
      <c r="H187" s="810" t="s">
        <v>1131</v>
      </c>
      <c r="I187" s="811" t="s">
        <v>1132</v>
      </c>
      <c r="J187" s="812" t="s">
        <v>1133</v>
      </c>
      <c r="K187" s="810" t="s">
        <v>1131</v>
      </c>
      <c r="L187" s="811" t="s">
        <v>1132</v>
      </c>
      <c r="M187" s="812" t="s">
        <v>1133</v>
      </c>
      <c r="N187" s="810" t="s">
        <v>1131</v>
      </c>
      <c r="O187" s="811" t="s">
        <v>1132</v>
      </c>
      <c r="P187" s="812" t="s">
        <v>1133</v>
      </c>
      <c r="Q187" s="810" t="s">
        <v>1131</v>
      </c>
      <c r="R187" s="811" t="s">
        <v>1132</v>
      </c>
      <c r="S187" s="812" t="s">
        <v>1133</v>
      </c>
      <c r="T187" s="817" t="s">
        <v>1131</v>
      </c>
      <c r="U187" s="811" t="s">
        <v>1132</v>
      </c>
      <c r="V187" s="820" t="s">
        <v>1133</v>
      </c>
    </row>
    <row r="188" spans="1:22" ht="15.75" customHeight="1" thickBot="1" x14ac:dyDescent="0.3">
      <c r="A188" s="2615" t="s">
        <v>1157</v>
      </c>
      <c r="B188" s="2610" t="s">
        <v>1135</v>
      </c>
      <c r="C188" s="2607" t="s">
        <v>1136</v>
      </c>
      <c r="D188" s="2607"/>
      <c r="E188" s="1720">
        <v>0</v>
      </c>
      <c r="F188" s="1721">
        <v>0</v>
      </c>
      <c r="G188" s="1722">
        <v>0</v>
      </c>
      <c r="H188" s="827">
        <v>0</v>
      </c>
      <c r="I188" s="828">
        <v>0</v>
      </c>
      <c r="J188" s="829">
        <v>0</v>
      </c>
      <c r="K188" s="827">
        <v>0</v>
      </c>
      <c r="L188" s="828">
        <v>0</v>
      </c>
      <c r="M188" s="829">
        <v>0</v>
      </c>
      <c r="N188" s="827">
        <v>0</v>
      </c>
      <c r="O188" s="828">
        <v>0</v>
      </c>
      <c r="P188" s="829">
        <v>0</v>
      </c>
      <c r="Q188" s="827">
        <v>0</v>
      </c>
      <c r="R188" s="828">
        <v>0</v>
      </c>
      <c r="S188" s="829">
        <v>0</v>
      </c>
      <c r="T188" s="830">
        <v>0</v>
      </c>
      <c r="U188" s="828">
        <v>0</v>
      </c>
      <c r="V188" s="831">
        <v>0</v>
      </c>
    </row>
    <row r="189" spans="1:22" ht="16.5" thickBot="1" x14ac:dyDescent="0.3">
      <c r="A189" s="2616"/>
      <c r="B189" s="2605"/>
      <c r="C189" s="2607" t="s">
        <v>1137</v>
      </c>
      <c r="D189" s="2607"/>
      <c r="E189" s="1720">
        <v>0</v>
      </c>
      <c r="F189" s="1721">
        <v>5502.2549991553624</v>
      </c>
      <c r="G189" s="1722">
        <v>5502.2549991553624</v>
      </c>
      <c r="H189" s="827">
        <v>0</v>
      </c>
      <c r="I189" s="828">
        <v>5993.1972852894232</v>
      </c>
      <c r="J189" s="829">
        <v>5993.1972852894232</v>
      </c>
      <c r="K189" s="827">
        <v>0</v>
      </c>
      <c r="L189" s="828">
        <v>6652.7184549551057</v>
      </c>
      <c r="M189" s="829">
        <v>6652.7184549551057</v>
      </c>
      <c r="N189" s="827">
        <v>0</v>
      </c>
      <c r="O189" s="828">
        <v>7014.5989539792017</v>
      </c>
      <c r="P189" s="829">
        <v>7014.5989539792017</v>
      </c>
      <c r="Q189" s="827">
        <v>0</v>
      </c>
      <c r="R189" s="828">
        <v>7015.3016344309181</v>
      </c>
      <c r="S189" s="829">
        <v>7015.3016344309181</v>
      </c>
      <c r="T189" s="830">
        <v>0</v>
      </c>
      <c r="U189" s="828">
        <v>7228.7130355952686</v>
      </c>
      <c r="V189" s="831">
        <v>7228.7130355952686</v>
      </c>
    </row>
    <row r="190" spans="1:22" ht="16.5" thickBot="1" x14ac:dyDescent="0.3">
      <c r="A190" s="2616"/>
      <c r="B190" s="2605"/>
      <c r="C190" s="2607" t="s">
        <v>1138</v>
      </c>
      <c r="D190" s="2607"/>
      <c r="E190" s="1720">
        <v>0</v>
      </c>
      <c r="F190" s="1721">
        <v>0</v>
      </c>
      <c r="G190" s="1722">
        <v>0</v>
      </c>
      <c r="H190" s="827">
        <v>0</v>
      </c>
      <c r="I190" s="828">
        <v>0</v>
      </c>
      <c r="J190" s="829">
        <v>0</v>
      </c>
      <c r="K190" s="827">
        <v>0</v>
      </c>
      <c r="L190" s="828">
        <v>0</v>
      </c>
      <c r="M190" s="829">
        <v>0</v>
      </c>
      <c r="N190" s="827">
        <v>0</v>
      </c>
      <c r="O190" s="828">
        <v>0</v>
      </c>
      <c r="P190" s="829">
        <v>0</v>
      </c>
      <c r="Q190" s="827">
        <v>0</v>
      </c>
      <c r="R190" s="828">
        <v>0</v>
      </c>
      <c r="S190" s="829">
        <v>0</v>
      </c>
      <c r="T190" s="830">
        <v>0</v>
      </c>
      <c r="U190" s="828">
        <v>0</v>
      </c>
      <c r="V190" s="831">
        <v>0</v>
      </c>
    </row>
    <row r="191" spans="1:22" ht="16.5" thickBot="1" x14ac:dyDescent="0.3">
      <c r="A191" s="2616"/>
      <c r="B191" s="2605"/>
      <c r="C191" s="2608" t="s">
        <v>1139</v>
      </c>
      <c r="D191" s="2608"/>
      <c r="E191" s="1723">
        <v>0</v>
      </c>
      <c r="F191" s="1724">
        <v>0</v>
      </c>
      <c r="G191" s="1725">
        <v>0</v>
      </c>
      <c r="H191" s="832">
        <v>0</v>
      </c>
      <c r="I191" s="833">
        <v>0</v>
      </c>
      <c r="J191" s="834">
        <v>0</v>
      </c>
      <c r="K191" s="832">
        <v>0</v>
      </c>
      <c r="L191" s="833">
        <v>0</v>
      </c>
      <c r="M191" s="834">
        <v>0</v>
      </c>
      <c r="N191" s="832">
        <v>0</v>
      </c>
      <c r="O191" s="833">
        <v>0</v>
      </c>
      <c r="P191" s="834">
        <v>0</v>
      </c>
      <c r="Q191" s="832">
        <v>0</v>
      </c>
      <c r="R191" s="833">
        <v>0</v>
      </c>
      <c r="S191" s="834">
        <v>0</v>
      </c>
      <c r="T191" s="835">
        <v>0</v>
      </c>
      <c r="U191" s="833">
        <v>0</v>
      </c>
      <c r="V191" s="836">
        <v>0</v>
      </c>
    </row>
    <row r="192" spans="1:22" ht="16.5" thickBot="1" x14ac:dyDescent="0.3">
      <c r="A192" s="2616"/>
      <c r="B192" s="2605"/>
      <c r="C192" s="2609" t="s">
        <v>788</v>
      </c>
      <c r="D192" s="2609"/>
      <c r="E192" s="1726">
        <v>0</v>
      </c>
      <c r="F192" s="1727">
        <v>5502.2549991553624</v>
      </c>
      <c r="G192" s="1728">
        <v>5502.2549991553624</v>
      </c>
      <c r="H192" s="813">
        <v>0</v>
      </c>
      <c r="I192" s="814">
        <v>5993.1972852894232</v>
      </c>
      <c r="J192" s="815">
        <v>5993.1972852894232</v>
      </c>
      <c r="K192" s="813">
        <v>0</v>
      </c>
      <c r="L192" s="814">
        <v>6652.7184549551057</v>
      </c>
      <c r="M192" s="815">
        <v>6652.7184549551057</v>
      </c>
      <c r="N192" s="813">
        <v>0</v>
      </c>
      <c r="O192" s="814">
        <v>7014.5989539792017</v>
      </c>
      <c r="P192" s="815">
        <v>7014.5989539792017</v>
      </c>
      <c r="Q192" s="813">
        <v>0</v>
      </c>
      <c r="R192" s="814">
        <v>7015.3016344309181</v>
      </c>
      <c r="S192" s="815">
        <v>7015.3016344309181</v>
      </c>
      <c r="T192" s="818">
        <v>0</v>
      </c>
      <c r="U192" s="814">
        <v>7228.7130355952686</v>
      </c>
      <c r="V192" s="816">
        <v>7228.7130355952686</v>
      </c>
    </row>
    <row r="193" spans="1:57" ht="16.5" thickBot="1" x14ac:dyDescent="0.3">
      <c r="A193" s="2616"/>
      <c r="B193" s="2610" t="s">
        <v>1140</v>
      </c>
      <c r="C193" s="2607" t="s">
        <v>1136</v>
      </c>
      <c r="D193" s="2607"/>
      <c r="E193" s="1720">
        <v>0</v>
      </c>
      <c r="F193" s="1721">
        <v>0</v>
      </c>
      <c r="G193" s="1722">
        <v>0</v>
      </c>
      <c r="H193" s="827">
        <v>0</v>
      </c>
      <c r="I193" s="828">
        <v>0</v>
      </c>
      <c r="J193" s="829">
        <v>0</v>
      </c>
      <c r="K193" s="827">
        <v>0</v>
      </c>
      <c r="L193" s="828">
        <v>0</v>
      </c>
      <c r="M193" s="829">
        <v>0</v>
      </c>
      <c r="N193" s="827">
        <v>0</v>
      </c>
      <c r="O193" s="828">
        <v>0</v>
      </c>
      <c r="P193" s="829">
        <v>0</v>
      </c>
      <c r="Q193" s="827">
        <v>0</v>
      </c>
      <c r="R193" s="828">
        <v>0</v>
      </c>
      <c r="S193" s="829">
        <v>0</v>
      </c>
      <c r="T193" s="830">
        <v>0</v>
      </c>
      <c r="U193" s="828">
        <v>0</v>
      </c>
      <c r="V193" s="831">
        <v>0</v>
      </c>
    </row>
    <row r="194" spans="1:57" ht="16.5" thickBot="1" x14ac:dyDescent="0.3">
      <c r="A194" s="2616"/>
      <c r="B194" s="2605"/>
      <c r="C194" s="2607" t="s">
        <v>1137</v>
      </c>
      <c r="D194" s="2607"/>
      <c r="E194" s="1720">
        <v>0</v>
      </c>
      <c r="F194" s="1721">
        <v>94.60799999999999</v>
      </c>
      <c r="G194" s="1722">
        <v>94.60799999999999</v>
      </c>
      <c r="H194" s="827">
        <v>0</v>
      </c>
      <c r="I194" s="828">
        <v>63.072000000000003</v>
      </c>
      <c r="J194" s="829">
        <v>63.072000000000003</v>
      </c>
      <c r="K194" s="827">
        <v>0</v>
      </c>
      <c r="L194" s="828">
        <v>63.07200000000001</v>
      </c>
      <c r="M194" s="829">
        <v>63.07200000000001</v>
      </c>
      <c r="N194" s="827">
        <v>0</v>
      </c>
      <c r="O194" s="828">
        <v>0</v>
      </c>
      <c r="P194" s="829">
        <v>0</v>
      </c>
      <c r="Q194" s="827">
        <v>0</v>
      </c>
      <c r="R194" s="828">
        <v>0</v>
      </c>
      <c r="S194" s="829">
        <v>0</v>
      </c>
      <c r="T194" s="830">
        <v>0</v>
      </c>
      <c r="U194" s="828">
        <v>0</v>
      </c>
      <c r="V194" s="831">
        <v>0</v>
      </c>
    </row>
    <row r="195" spans="1:57" ht="16.5" thickBot="1" x14ac:dyDescent="0.3">
      <c r="A195" s="2616"/>
      <c r="B195" s="2605"/>
      <c r="C195" s="2607" t="s">
        <v>1138</v>
      </c>
      <c r="D195" s="2607"/>
      <c r="E195" s="1720">
        <v>0</v>
      </c>
      <c r="F195" s="1721">
        <v>0</v>
      </c>
      <c r="G195" s="1722">
        <v>0</v>
      </c>
      <c r="H195" s="827">
        <v>0</v>
      </c>
      <c r="I195" s="828">
        <v>0</v>
      </c>
      <c r="J195" s="829">
        <v>0</v>
      </c>
      <c r="K195" s="827">
        <v>0</v>
      </c>
      <c r="L195" s="828">
        <v>0</v>
      </c>
      <c r="M195" s="829">
        <v>0</v>
      </c>
      <c r="N195" s="827">
        <v>0</v>
      </c>
      <c r="O195" s="828">
        <v>0</v>
      </c>
      <c r="P195" s="829">
        <v>0</v>
      </c>
      <c r="Q195" s="827">
        <v>0</v>
      </c>
      <c r="R195" s="828">
        <v>0</v>
      </c>
      <c r="S195" s="829">
        <v>0</v>
      </c>
      <c r="T195" s="830">
        <v>0</v>
      </c>
      <c r="U195" s="828">
        <v>0</v>
      </c>
      <c r="V195" s="831">
        <v>0</v>
      </c>
      <c r="Z195" s="3"/>
    </row>
    <row r="196" spans="1:57" ht="16.5" thickBot="1" x14ac:dyDescent="0.3">
      <c r="A196" s="2616"/>
      <c r="B196" s="2605"/>
      <c r="C196" s="2608" t="s">
        <v>1139</v>
      </c>
      <c r="D196" s="2608"/>
      <c r="E196" s="1723">
        <v>0</v>
      </c>
      <c r="F196" s="1724">
        <v>0</v>
      </c>
      <c r="G196" s="1725">
        <v>0</v>
      </c>
      <c r="H196" s="832">
        <v>0</v>
      </c>
      <c r="I196" s="833">
        <v>0</v>
      </c>
      <c r="J196" s="834">
        <v>0</v>
      </c>
      <c r="K196" s="832">
        <v>0</v>
      </c>
      <c r="L196" s="833">
        <v>0</v>
      </c>
      <c r="M196" s="834">
        <v>0</v>
      </c>
      <c r="N196" s="832">
        <v>0</v>
      </c>
      <c r="O196" s="833">
        <v>0</v>
      </c>
      <c r="P196" s="834">
        <v>0</v>
      </c>
      <c r="Q196" s="832">
        <v>0</v>
      </c>
      <c r="R196" s="833">
        <v>0</v>
      </c>
      <c r="S196" s="834">
        <v>0</v>
      </c>
      <c r="T196" s="835">
        <v>0</v>
      </c>
      <c r="U196" s="833">
        <v>0</v>
      </c>
      <c r="V196" s="836">
        <v>0</v>
      </c>
      <c r="Z196" s="3"/>
    </row>
    <row r="197" spans="1:57" ht="16.5" thickBot="1" x14ac:dyDescent="0.3">
      <c r="A197" s="2616"/>
      <c r="B197" s="2605"/>
      <c r="C197" s="2609" t="s">
        <v>788</v>
      </c>
      <c r="D197" s="2609"/>
      <c r="E197" s="1726">
        <v>0</v>
      </c>
      <c r="F197" s="1727">
        <v>94.60799999999999</v>
      </c>
      <c r="G197" s="1728">
        <v>94.60799999999999</v>
      </c>
      <c r="H197" s="813">
        <v>0</v>
      </c>
      <c r="I197" s="814">
        <v>63.072000000000003</v>
      </c>
      <c r="J197" s="815">
        <v>63.072000000000003</v>
      </c>
      <c r="K197" s="813">
        <v>0</v>
      </c>
      <c r="L197" s="814">
        <v>63.07200000000001</v>
      </c>
      <c r="M197" s="815">
        <v>63.07200000000001</v>
      </c>
      <c r="N197" s="813">
        <v>0</v>
      </c>
      <c r="O197" s="814">
        <v>0</v>
      </c>
      <c r="P197" s="815">
        <v>0</v>
      </c>
      <c r="Q197" s="813">
        <v>0</v>
      </c>
      <c r="R197" s="814">
        <v>0</v>
      </c>
      <c r="S197" s="815">
        <v>0</v>
      </c>
      <c r="T197" s="818">
        <v>0</v>
      </c>
      <c r="U197" s="814">
        <v>0</v>
      </c>
      <c r="V197" s="816">
        <v>0</v>
      </c>
      <c r="Z197" s="3"/>
    </row>
    <row r="198" spans="1:57" ht="16.5" thickBot="1" x14ac:dyDescent="0.3">
      <c r="A198" s="2616"/>
      <c r="B198" s="2610" t="s">
        <v>1141</v>
      </c>
      <c r="C198" s="2607" t="s">
        <v>1142</v>
      </c>
      <c r="D198" s="2607"/>
      <c r="E198" s="1720">
        <v>0</v>
      </c>
      <c r="F198" s="1721">
        <v>2073.8671587016893</v>
      </c>
      <c r="G198" s="1722">
        <v>2073.8671587016893</v>
      </c>
      <c r="H198" s="827">
        <v>0</v>
      </c>
      <c r="I198" s="828">
        <v>2341.3374128472096</v>
      </c>
      <c r="J198" s="829">
        <v>2341.3374128472096</v>
      </c>
      <c r="K198" s="827">
        <v>2286.5907029733316</v>
      </c>
      <c r="L198" s="828">
        <v>0</v>
      </c>
      <c r="M198" s="829">
        <v>2286.5907029733316</v>
      </c>
      <c r="N198" s="827">
        <v>2671.2806470525152</v>
      </c>
      <c r="O198" s="828">
        <v>0</v>
      </c>
      <c r="P198" s="829">
        <v>2671.2806470525152</v>
      </c>
      <c r="Q198" s="827">
        <v>3192.1092507487206</v>
      </c>
      <c r="R198" s="828">
        <v>0</v>
      </c>
      <c r="S198" s="829">
        <v>3192.1092507487206</v>
      </c>
      <c r="T198" s="830">
        <v>2720.4366150645556</v>
      </c>
      <c r="U198" s="828">
        <v>0</v>
      </c>
      <c r="V198" s="831">
        <v>2720.4366150645556</v>
      </c>
      <c r="Z198" s="3"/>
    </row>
    <row r="199" spans="1:57" ht="16.5" thickBot="1" x14ac:dyDescent="0.3">
      <c r="A199" s="2616"/>
      <c r="B199" s="2605"/>
      <c r="C199" s="2607" t="s">
        <v>1143</v>
      </c>
      <c r="D199" s="2607"/>
      <c r="E199" s="1720">
        <v>0</v>
      </c>
      <c r="F199" s="1721">
        <v>1881.4959138431147</v>
      </c>
      <c r="G199" s="1722">
        <v>1881.4959138431147</v>
      </c>
      <c r="H199" s="827">
        <v>0</v>
      </c>
      <c r="I199" s="828">
        <v>1766.3937647547764</v>
      </c>
      <c r="J199" s="829">
        <v>1766.3937647547764</v>
      </c>
      <c r="K199" s="827">
        <v>0</v>
      </c>
      <c r="L199" s="828">
        <v>2023.8370106022303</v>
      </c>
      <c r="M199" s="829">
        <v>2023.8370106022303</v>
      </c>
      <c r="N199" s="827">
        <v>0</v>
      </c>
      <c r="O199" s="828">
        <v>1080.538353180189</v>
      </c>
      <c r="P199" s="829">
        <v>1080.538353180189</v>
      </c>
      <c r="Q199" s="827">
        <v>0</v>
      </c>
      <c r="R199" s="828">
        <v>1200.3227153175085</v>
      </c>
      <c r="S199" s="829">
        <v>1200.3227153175085</v>
      </c>
      <c r="T199" s="830">
        <v>0</v>
      </c>
      <c r="U199" s="828">
        <v>1522.6886948222616</v>
      </c>
      <c r="V199" s="831">
        <v>1522.6886948222616</v>
      </c>
      <c r="Z199" s="3"/>
    </row>
    <row r="200" spans="1:57" ht="16.5" thickBot="1" x14ac:dyDescent="0.3">
      <c r="A200" s="2616"/>
      <c r="B200" s="2605"/>
      <c r="C200" s="2607" t="s">
        <v>1144</v>
      </c>
      <c r="D200" s="2607"/>
      <c r="E200" s="1720">
        <v>0</v>
      </c>
      <c r="F200" s="1721">
        <v>1256.678252297866</v>
      </c>
      <c r="G200" s="1722">
        <v>1256.678252297866</v>
      </c>
      <c r="H200" s="827">
        <v>0</v>
      </c>
      <c r="I200" s="828">
        <v>1711.5588545846565</v>
      </c>
      <c r="J200" s="829">
        <v>1711.5588545846565</v>
      </c>
      <c r="K200" s="827">
        <v>984.46198333146253</v>
      </c>
      <c r="L200" s="828">
        <v>833.12376062658052</v>
      </c>
      <c r="M200" s="829">
        <v>1817.5857439580432</v>
      </c>
      <c r="N200" s="827">
        <v>0</v>
      </c>
      <c r="O200" s="828">
        <v>2048.7385748014021</v>
      </c>
      <c r="P200" s="829">
        <v>2048.7385748014021</v>
      </c>
      <c r="Q200" s="827">
        <v>0</v>
      </c>
      <c r="R200" s="828">
        <v>2064.5729854013571</v>
      </c>
      <c r="S200" s="829">
        <v>2064.5729854013571</v>
      </c>
      <c r="T200" s="830">
        <v>0</v>
      </c>
      <c r="U200" s="828">
        <v>1855.4065619724913</v>
      </c>
      <c r="V200" s="831">
        <v>1855.4065619724913</v>
      </c>
      <c r="Z200" s="3"/>
    </row>
    <row r="201" spans="1:57" ht="16.5" thickBot="1" x14ac:dyDescent="0.3">
      <c r="A201" s="2616"/>
      <c r="B201" s="2605"/>
      <c r="C201" s="2608" t="s">
        <v>1145</v>
      </c>
      <c r="D201" s="2608"/>
      <c r="E201" s="1723">
        <v>0</v>
      </c>
      <c r="F201" s="1724">
        <v>0</v>
      </c>
      <c r="G201" s="1725">
        <v>0</v>
      </c>
      <c r="H201" s="832">
        <v>0</v>
      </c>
      <c r="I201" s="833">
        <v>126.32114439650245</v>
      </c>
      <c r="J201" s="834">
        <v>126.32114439650245</v>
      </c>
      <c r="K201" s="832">
        <v>0</v>
      </c>
      <c r="L201" s="833">
        <v>519.52505832696841</v>
      </c>
      <c r="M201" s="834">
        <v>519.52505832696841</v>
      </c>
      <c r="N201" s="832">
        <v>0</v>
      </c>
      <c r="O201" s="833">
        <v>820.01467836090978</v>
      </c>
      <c r="P201" s="834">
        <v>820.01467836090978</v>
      </c>
      <c r="Q201" s="832">
        <v>0</v>
      </c>
      <c r="R201" s="833">
        <v>1420.3207942915101</v>
      </c>
      <c r="S201" s="834">
        <v>1420.3207942915101</v>
      </c>
      <c r="T201" s="835">
        <v>0</v>
      </c>
      <c r="U201" s="833">
        <v>2063.9730352975675</v>
      </c>
      <c r="V201" s="836">
        <v>2063.9730352975675</v>
      </c>
    </row>
    <row r="202" spans="1:57" ht="16.5" thickBot="1" x14ac:dyDescent="0.3">
      <c r="A202" s="2616"/>
      <c r="B202" s="2605"/>
      <c r="C202" s="2609" t="s">
        <v>788</v>
      </c>
      <c r="D202" s="2609"/>
      <c r="E202" s="1726">
        <v>0</v>
      </c>
      <c r="F202" s="1727">
        <v>5212.0413248426703</v>
      </c>
      <c r="G202" s="1728">
        <v>5212.0413248426703</v>
      </c>
      <c r="H202" s="813">
        <v>0</v>
      </c>
      <c r="I202" s="814">
        <v>5945.6111765831456</v>
      </c>
      <c r="J202" s="815">
        <v>5945.6111765831456</v>
      </c>
      <c r="K202" s="813">
        <v>3271.0526863047944</v>
      </c>
      <c r="L202" s="814">
        <v>3376.4858295557792</v>
      </c>
      <c r="M202" s="815">
        <v>6647.5385158605732</v>
      </c>
      <c r="N202" s="813">
        <v>2671.2806470525152</v>
      </c>
      <c r="O202" s="814">
        <v>3949.2916063425009</v>
      </c>
      <c r="P202" s="815">
        <v>6620.5722533950166</v>
      </c>
      <c r="Q202" s="813">
        <v>3192.1092507487206</v>
      </c>
      <c r="R202" s="814">
        <v>4685.2164950103761</v>
      </c>
      <c r="S202" s="815">
        <v>7877.3257457590971</v>
      </c>
      <c r="T202" s="818">
        <v>2720.4366150645556</v>
      </c>
      <c r="U202" s="814">
        <v>5442.0682920923209</v>
      </c>
      <c r="V202" s="816">
        <v>8162.5049071568765</v>
      </c>
    </row>
    <row r="203" spans="1:57" x14ac:dyDescent="0.25">
      <c r="A203" s="2616"/>
      <c r="B203" s="2618" t="s">
        <v>1146</v>
      </c>
      <c r="C203" s="2618"/>
      <c r="D203" s="2618"/>
      <c r="E203" s="2622"/>
      <c r="F203" s="2623"/>
      <c r="G203" s="1729">
        <v>-7.2458303490377221</v>
      </c>
      <c r="H203" s="2624"/>
      <c r="I203" s="2625"/>
      <c r="J203" s="837">
        <v>-58.886058324763439</v>
      </c>
      <c r="K203" s="2624"/>
      <c r="L203" s="2625"/>
      <c r="M203" s="837">
        <v>55.439852841497014</v>
      </c>
      <c r="N203" s="2624"/>
      <c r="O203" s="2625"/>
      <c r="P203" s="837">
        <v>17.941433958055313</v>
      </c>
      <c r="Q203" s="2624"/>
      <c r="R203" s="2625"/>
      <c r="S203" s="837">
        <v>-8.891654718973399</v>
      </c>
      <c r="T203" s="2700"/>
      <c r="U203" s="2625"/>
      <c r="V203" s="838">
        <v>28.945000000000022</v>
      </c>
      <c r="AN203"/>
    </row>
    <row r="204" spans="1:57" x14ac:dyDescent="0.25">
      <c r="A204" s="2616"/>
      <c r="B204" s="2637" t="s">
        <v>1147</v>
      </c>
      <c r="C204" s="2637"/>
      <c r="D204" s="2637"/>
      <c r="E204" s="2638"/>
      <c r="F204" s="2639"/>
      <c r="G204" s="1730">
        <v>83191.075581790064</v>
      </c>
      <c r="H204" s="2638"/>
      <c r="I204" s="2639"/>
      <c r="J204" s="839">
        <v>88956.535241035745</v>
      </c>
      <c r="K204" s="2638"/>
      <c r="L204" s="2639"/>
      <c r="M204" s="839">
        <v>51710.120670542048</v>
      </c>
      <c r="N204" s="2638"/>
      <c r="O204" s="2639"/>
      <c r="P204" s="839">
        <v>139888.40129354494</v>
      </c>
      <c r="Q204" s="2638"/>
      <c r="R204" s="2639"/>
      <c r="S204" s="839">
        <v>160033.83836155597</v>
      </c>
      <c r="T204" s="2701"/>
      <c r="U204" s="2639"/>
      <c r="V204" s="840">
        <v>162196.36222511699</v>
      </c>
      <c r="BE204"/>
    </row>
    <row r="205" spans="1:57" ht="16.5" thickBot="1" x14ac:dyDescent="0.3">
      <c r="A205" s="2617"/>
      <c r="B205" s="2619" t="s">
        <v>1148</v>
      </c>
      <c r="C205" s="2619"/>
      <c r="D205" s="2619"/>
      <c r="E205" s="2635"/>
      <c r="F205" s="2636"/>
      <c r="G205" s="1731">
        <v>88691.575224044253</v>
      </c>
      <c r="H205" s="2635"/>
      <c r="I205" s="2636"/>
      <c r="J205" s="841">
        <v>94786.040715261988</v>
      </c>
      <c r="K205" s="2635"/>
      <c r="L205" s="2636"/>
      <c r="M205" s="841">
        <v>57366.343056307102</v>
      </c>
      <c r="N205" s="2635"/>
      <c r="O205" s="2636"/>
      <c r="P205" s="841">
        <v>145633.63317565984</v>
      </c>
      <c r="Q205" s="2635"/>
      <c r="R205" s="2636"/>
      <c r="S205" s="841">
        <v>165425.49528282965</v>
      </c>
      <c r="T205" s="2695"/>
      <c r="U205" s="2636"/>
      <c r="V205" s="842">
        <v>167679.96708514</v>
      </c>
    </row>
    <row r="206" spans="1:57" ht="15.75" customHeight="1" thickTop="1" thickBot="1" x14ac:dyDescent="0.3">
      <c r="A206" s="2601" t="s">
        <v>1158</v>
      </c>
      <c r="B206" s="2604" t="s">
        <v>1135</v>
      </c>
      <c r="C206" s="2606" t="s">
        <v>1136</v>
      </c>
      <c r="D206" s="2606"/>
      <c r="E206" s="1732">
        <v>0</v>
      </c>
      <c r="F206" s="1733">
        <v>0</v>
      </c>
      <c r="G206" s="1734">
        <v>0</v>
      </c>
      <c r="H206" s="843">
        <v>0</v>
      </c>
      <c r="I206" s="844">
        <v>0</v>
      </c>
      <c r="J206" s="845">
        <v>0</v>
      </c>
      <c r="K206" s="843">
        <v>0</v>
      </c>
      <c r="L206" s="844">
        <v>0</v>
      </c>
      <c r="M206" s="845">
        <v>0</v>
      </c>
      <c r="N206" s="843">
        <v>0</v>
      </c>
      <c r="O206" s="844">
        <v>0</v>
      </c>
      <c r="P206" s="845">
        <v>0</v>
      </c>
      <c r="Q206" s="843">
        <v>0</v>
      </c>
      <c r="R206" s="844">
        <v>0</v>
      </c>
      <c r="S206" s="845">
        <v>0</v>
      </c>
      <c r="T206" s="846">
        <v>0</v>
      </c>
      <c r="U206" s="844">
        <v>0</v>
      </c>
      <c r="V206" s="847">
        <v>0</v>
      </c>
    </row>
    <row r="207" spans="1:57" ht="16.5" thickBot="1" x14ac:dyDescent="0.3">
      <c r="A207" s="2602"/>
      <c r="B207" s="2605"/>
      <c r="C207" s="2607" t="s">
        <v>1137</v>
      </c>
      <c r="D207" s="2607"/>
      <c r="E207" s="1720">
        <v>0</v>
      </c>
      <c r="F207" s="1721">
        <v>0</v>
      </c>
      <c r="G207" s="1722">
        <v>0</v>
      </c>
      <c r="H207" s="827">
        <v>0</v>
      </c>
      <c r="I207" s="828">
        <v>0</v>
      </c>
      <c r="J207" s="829">
        <v>0</v>
      </c>
      <c r="K207" s="827">
        <v>0</v>
      </c>
      <c r="L207" s="828">
        <v>0</v>
      </c>
      <c r="M207" s="829">
        <v>0</v>
      </c>
      <c r="N207" s="827">
        <v>0</v>
      </c>
      <c r="O207" s="828">
        <v>0</v>
      </c>
      <c r="P207" s="829">
        <v>0</v>
      </c>
      <c r="Q207" s="827">
        <v>0</v>
      </c>
      <c r="R207" s="828">
        <v>0</v>
      </c>
      <c r="S207" s="829">
        <v>0</v>
      </c>
      <c r="T207" s="830">
        <v>0</v>
      </c>
      <c r="U207" s="828">
        <v>0</v>
      </c>
      <c r="V207" s="831">
        <v>0</v>
      </c>
    </row>
    <row r="208" spans="1:57" ht="16.5" thickBot="1" x14ac:dyDescent="0.3">
      <c r="A208" s="2602"/>
      <c r="B208" s="2605"/>
      <c r="C208" s="2607" t="s">
        <v>1138</v>
      </c>
      <c r="D208" s="2607"/>
      <c r="E208" s="1720">
        <v>0</v>
      </c>
      <c r="F208" s="1721">
        <v>0</v>
      </c>
      <c r="G208" s="1722">
        <v>0</v>
      </c>
      <c r="H208" s="827">
        <v>0</v>
      </c>
      <c r="I208" s="828">
        <v>0</v>
      </c>
      <c r="J208" s="829">
        <v>0</v>
      </c>
      <c r="K208" s="827">
        <v>0</v>
      </c>
      <c r="L208" s="828">
        <v>0</v>
      </c>
      <c r="M208" s="829">
        <v>0</v>
      </c>
      <c r="N208" s="827">
        <v>0</v>
      </c>
      <c r="O208" s="828">
        <v>0</v>
      </c>
      <c r="P208" s="829">
        <v>0</v>
      </c>
      <c r="Q208" s="827">
        <v>0</v>
      </c>
      <c r="R208" s="828">
        <v>0</v>
      </c>
      <c r="S208" s="829">
        <v>0</v>
      </c>
      <c r="T208" s="830">
        <v>0</v>
      </c>
      <c r="U208" s="828">
        <v>0</v>
      </c>
      <c r="V208" s="831">
        <v>0</v>
      </c>
    </row>
    <row r="209" spans="1:22" ht="16.5" thickBot="1" x14ac:dyDescent="0.3">
      <c r="A209" s="2602"/>
      <c r="B209" s="2605"/>
      <c r="C209" s="2608" t="s">
        <v>1139</v>
      </c>
      <c r="D209" s="2608"/>
      <c r="E209" s="1723">
        <v>0</v>
      </c>
      <c r="F209" s="1724">
        <v>0</v>
      </c>
      <c r="G209" s="1725">
        <v>0</v>
      </c>
      <c r="H209" s="832">
        <v>0</v>
      </c>
      <c r="I209" s="833">
        <v>0</v>
      </c>
      <c r="J209" s="834">
        <v>0</v>
      </c>
      <c r="K209" s="832">
        <v>0</v>
      </c>
      <c r="L209" s="833">
        <v>0</v>
      </c>
      <c r="M209" s="834">
        <v>0</v>
      </c>
      <c r="N209" s="832">
        <v>0</v>
      </c>
      <c r="O209" s="833">
        <v>0</v>
      </c>
      <c r="P209" s="834">
        <v>0</v>
      </c>
      <c r="Q209" s="832">
        <v>0</v>
      </c>
      <c r="R209" s="833">
        <v>0</v>
      </c>
      <c r="S209" s="834">
        <v>0</v>
      </c>
      <c r="T209" s="835">
        <v>0</v>
      </c>
      <c r="U209" s="833">
        <v>0</v>
      </c>
      <c r="V209" s="836">
        <v>0</v>
      </c>
    </row>
    <row r="210" spans="1:22" ht="16.5" thickBot="1" x14ac:dyDescent="0.3">
      <c r="A210" s="2602"/>
      <c r="B210" s="2605"/>
      <c r="C210" s="2609" t="s">
        <v>788</v>
      </c>
      <c r="D210" s="2609"/>
      <c r="E210" s="1726">
        <v>0</v>
      </c>
      <c r="F210" s="1727">
        <v>0</v>
      </c>
      <c r="G210" s="1728">
        <v>0</v>
      </c>
      <c r="H210" s="813">
        <v>0</v>
      </c>
      <c r="I210" s="814">
        <v>0</v>
      </c>
      <c r="J210" s="815">
        <v>0</v>
      </c>
      <c r="K210" s="813">
        <v>0</v>
      </c>
      <c r="L210" s="814">
        <v>0</v>
      </c>
      <c r="M210" s="815">
        <v>0</v>
      </c>
      <c r="N210" s="813">
        <v>0</v>
      </c>
      <c r="O210" s="814">
        <v>0</v>
      </c>
      <c r="P210" s="815">
        <v>0</v>
      </c>
      <c r="Q210" s="813">
        <v>0</v>
      </c>
      <c r="R210" s="814">
        <v>0</v>
      </c>
      <c r="S210" s="815">
        <v>0</v>
      </c>
      <c r="T210" s="818">
        <v>0</v>
      </c>
      <c r="U210" s="814">
        <v>0</v>
      </c>
      <c r="V210" s="816">
        <v>0</v>
      </c>
    </row>
    <row r="211" spans="1:22" ht="16.5" thickBot="1" x14ac:dyDescent="0.3">
      <c r="A211" s="2602"/>
      <c r="B211" s="2610" t="s">
        <v>1140</v>
      </c>
      <c r="C211" s="2611" t="s">
        <v>1136</v>
      </c>
      <c r="D211" s="2611"/>
      <c r="E211" s="1735">
        <v>0</v>
      </c>
      <c r="F211" s="1736">
        <v>0</v>
      </c>
      <c r="G211" s="1737">
        <v>0</v>
      </c>
      <c r="H211" s="848">
        <v>0</v>
      </c>
      <c r="I211" s="849">
        <v>0</v>
      </c>
      <c r="J211" s="850">
        <v>0</v>
      </c>
      <c r="K211" s="848">
        <v>0</v>
      </c>
      <c r="L211" s="849">
        <v>0</v>
      </c>
      <c r="M211" s="850">
        <v>0</v>
      </c>
      <c r="N211" s="848">
        <v>0</v>
      </c>
      <c r="O211" s="849">
        <v>0</v>
      </c>
      <c r="P211" s="850">
        <v>0</v>
      </c>
      <c r="Q211" s="848">
        <v>0</v>
      </c>
      <c r="R211" s="849">
        <v>0</v>
      </c>
      <c r="S211" s="850">
        <v>0</v>
      </c>
      <c r="T211" s="851">
        <v>0</v>
      </c>
      <c r="U211" s="849">
        <v>0</v>
      </c>
      <c r="V211" s="852">
        <v>0</v>
      </c>
    </row>
    <row r="212" spans="1:22" ht="16.5" thickBot="1" x14ac:dyDescent="0.3">
      <c r="A212" s="2602"/>
      <c r="B212" s="2605"/>
      <c r="C212" s="2607" t="s">
        <v>1137</v>
      </c>
      <c r="D212" s="2607"/>
      <c r="E212" s="1720">
        <v>0</v>
      </c>
      <c r="F212" s="1721">
        <v>0</v>
      </c>
      <c r="G212" s="1722">
        <v>0</v>
      </c>
      <c r="H212" s="827">
        <v>0</v>
      </c>
      <c r="I212" s="828">
        <v>0</v>
      </c>
      <c r="J212" s="829">
        <v>0</v>
      </c>
      <c r="K212" s="827">
        <v>0</v>
      </c>
      <c r="L212" s="828">
        <v>0</v>
      </c>
      <c r="M212" s="829">
        <v>0</v>
      </c>
      <c r="N212" s="827">
        <v>0</v>
      </c>
      <c r="O212" s="828">
        <v>0</v>
      </c>
      <c r="P212" s="829">
        <v>0</v>
      </c>
      <c r="Q212" s="827">
        <v>0</v>
      </c>
      <c r="R212" s="828">
        <v>0</v>
      </c>
      <c r="S212" s="829">
        <v>0</v>
      </c>
      <c r="T212" s="830">
        <v>0</v>
      </c>
      <c r="U212" s="828">
        <v>0</v>
      </c>
      <c r="V212" s="831">
        <v>0</v>
      </c>
    </row>
    <row r="213" spans="1:22" ht="16.5" thickBot="1" x14ac:dyDescent="0.3">
      <c r="A213" s="2602"/>
      <c r="B213" s="2605"/>
      <c r="C213" s="2607" t="s">
        <v>1138</v>
      </c>
      <c r="D213" s="2607"/>
      <c r="E213" s="1720">
        <v>0</v>
      </c>
      <c r="F213" s="1721">
        <v>0</v>
      </c>
      <c r="G213" s="1722">
        <v>0</v>
      </c>
      <c r="H213" s="827">
        <v>0</v>
      </c>
      <c r="I213" s="828">
        <v>0</v>
      </c>
      <c r="J213" s="829">
        <v>0</v>
      </c>
      <c r="K213" s="827">
        <v>0</v>
      </c>
      <c r="L213" s="828">
        <v>0</v>
      </c>
      <c r="M213" s="829">
        <v>0</v>
      </c>
      <c r="N213" s="827">
        <v>0</v>
      </c>
      <c r="O213" s="828">
        <v>0</v>
      </c>
      <c r="P213" s="829">
        <v>0</v>
      </c>
      <c r="Q213" s="827">
        <v>0</v>
      </c>
      <c r="R213" s="828">
        <v>0</v>
      </c>
      <c r="S213" s="829">
        <v>0</v>
      </c>
      <c r="T213" s="830">
        <v>0</v>
      </c>
      <c r="U213" s="828">
        <v>0</v>
      </c>
      <c r="V213" s="831">
        <v>0</v>
      </c>
    </row>
    <row r="214" spans="1:22" ht="16.5" thickBot="1" x14ac:dyDescent="0.3">
      <c r="A214" s="2602"/>
      <c r="B214" s="2605"/>
      <c r="C214" s="2608" t="s">
        <v>1139</v>
      </c>
      <c r="D214" s="2608"/>
      <c r="E214" s="1723">
        <v>0</v>
      </c>
      <c r="F214" s="1724">
        <v>0</v>
      </c>
      <c r="G214" s="1725">
        <v>0</v>
      </c>
      <c r="H214" s="832">
        <v>0</v>
      </c>
      <c r="I214" s="833">
        <v>0</v>
      </c>
      <c r="J214" s="834">
        <v>0</v>
      </c>
      <c r="K214" s="832">
        <v>0</v>
      </c>
      <c r="L214" s="833">
        <v>0</v>
      </c>
      <c r="M214" s="834">
        <v>0</v>
      </c>
      <c r="N214" s="832">
        <v>0</v>
      </c>
      <c r="O214" s="833">
        <v>0</v>
      </c>
      <c r="P214" s="834">
        <v>0</v>
      </c>
      <c r="Q214" s="832">
        <v>0</v>
      </c>
      <c r="R214" s="833">
        <v>0</v>
      </c>
      <c r="S214" s="834">
        <v>0</v>
      </c>
      <c r="T214" s="835">
        <v>0</v>
      </c>
      <c r="U214" s="833">
        <v>0</v>
      </c>
      <c r="V214" s="836">
        <v>0</v>
      </c>
    </row>
    <row r="215" spans="1:22" ht="16.5" thickBot="1" x14ac:dyDescent="0.3">
      <c r="A215" s="2602"/>
      <c r="B215" s="2605"/>
      <c r="C215" s="2609" t="s">
        <v>788</v>
      </c>
      <c r="D215" s="2609"/>
      <c r="E215" s="1726">
        <v>0</v>
      </c>
      <c r="F215" s="1727">
        <v>0</v>
      </c>
      <c r="G215" s="1728">
        <v>0</v>
      </c>
      <c r="H215" s="813">
        <v>0</v>
      </c>
      <c r="I215" s="814">
        <v>0</v>
      </c>
      <c r="J215" s="815">
        <v>0</v>
      </c>
      <c r="K215" s="813">
        <v>0</v>
      </c>
      <c r="L215" s="814">
        <v>0</v>
      </c>
      <c r="M215" s="815">
        <v>0</v>
      </c>
      <c r="N215" s="813">
        <v>0</v>
      </c>
      <c r="O215" s="814">
        <v>0</v>
      </c>
      <c r="P215" s="815">
        <v>0</v>
      </c>
      <c r="Q215" s="813">
        <v>0</v>
      </c>
      <c r="R215" s="814">
        <v>0</v>
      </c>
      <c r="S215" s="815">
        <v>0</v>
      </c>
      <c r="T215" s="818">
        <v>0</v>
      </c>
      <c r="U215" s="814">
        <v>0</v>
      </c>
      <c r="V215" s="816">
        <v>0</v>
      </c>
    </row>
    <row r="216" spans="1:22" x14ac:dyDescent="0.25">
      <c r="A216" s="2602"/>
      <c r="B216" s="2647" t="s">
        <v>1141</v>
      </c>
      <c r="C216" s="2607" t="s">
        <v>1142</v>
      </c>
      <c r="D216" s="2607"/>
      <c r="E216" s="1720">
        <v>0</v>
      </c>
      <c r="F216" s="1721">
        <v>0</v>
      </c>
      <c r="G216" s="1722">
        <v>0</v>
      </c>
      <c r="H216" s="827">
        <v>0</v>
      </c>
      <c r="I216" s="828">
        <v>0</v>
      </c>
      <c r="J216" s="829">
        <v>0</v>
      </c>
      <c r="K216" s="827">
        <v>0</v>
      </c>
      <c r="L216" s="828">
        <v>0</v>
      </c>
      <c r="M216" s="829">
        <v>0</v>
      </c>
      <c r="N216" s="827">
        <v>0</v>
      </c>
      <c r="O216" s="828">
        <v>0</v>
      </c>
      <c r="P216" s="829">
        <v>0</v>
      </c>
      <c r="Q216" s="827">
        <v>0</v>
      </c>
      <c r="R216" s="828">
        <v>0</v>
      </c>
      <c r="S216" s="829">
        <v>0</v>
      </c>
      <c r="T216" s="830">
        <v>0</v>
      </c>
      <c r="U216" s="828">
        <v>0</v>
      </c>
      <c r="V216" s="831">
        <v>0</v>
      </c>
    </row>
    <row r="217" spans="1:22" x14ac:dyDescent="0.25">
      <c r="A217" s="2602"/>
      <c r="B217" s="2647"/>
      <c r="C217" s="2608" t="s">
        <v>1150</v>
      </c>
      <c r="D217" s="2608"/>
      <c r="E217" s="1723">
        <v>0</v>
      </c>
      <c r="F217" s="1724">
        <v>0</v>
      </c>
      <c r="G217" s="1725">
        <v>0</v>
      </c>
      <c r="H217" s="832">
        <v>0</v>
      </c>
      <c r="I217" s="833">
        <v>0</v>
      </c>
      <c r="J217" s="834">
        <v>0</v>
      </c>
      <c r="K217" s="832">
        <v>0</v>
      </c>
      <c r="L217" s="833">
        <v>0</v>
      </c>
      <c r="M217" s="834">
        <v>0</v>
      </c>
      <c r="N217" s="832">
        <v>0</v>
      </c>
      <c r="O217" s="833">
        <v>0</v>
      </c>
      <c r="P217" s="834">
        <v>0</v>
      </c>
      <c r="Q217" s="832">
        <v>0</v>
      </c>
      <c r="R217" s="833">
        <v>0</v>
      </c>
      <c r="S217" s="834">
        <v>0</v>
      </c>
      <c r="T217" s="835">
        <v>0</v>
      </c>
      <c r="U217" s="833">
        <v>0</v>
      </c>
      <c r="V217" s="836">
        <v>0</v>
      </c>
    </row>
    <row r="218" spans="1:22" ht="16.5" thickBot="1" x14ac:dyDescent="0.3">
      <c r="A218" s="2602"/>
      <c r="B218" s="2647"/>
      <c r="C218" s="2609" t="s">
        <v>788</v>
      </c>
      <c r="D218" s="2609"/>
      <c r="E218" s="1726">
        <v>0</v>
      </c>
      <c r="F218" s="1727">
        <v>0</v>
      </c>
      <c r="G218" s="1728">
        <v>0</v>
      </c>
      <c r="H218" s="813">
        <v>0</v>
      </c>
      <c r="I218" s="814">
        <v>0</v>
      </c>
      <c r="J218" s="815">
        <v>0</v>
      </c>
      <c r="K218" s="813">
        <v>0</v>
      </c>
      <c r="L218" s="814">
        <v>0</v>
      </c>
      <c r="M218" s="815">
        <v>0</v>
      </c>
      <c r="N218" s="813">
        <v>0</v>
      </c>
      <c r="O218" s="814">
        <v>0</v>
      </c>
      <c r="P218" s="815">
        <v>0</v>
      </c>
      <c r="Q218" s="813">
        <v>0</v>
      </c>
      <c r="R218" s="814">
        <v>0</v>
      </c>
      <c r="S218" s="815">
        <v>0</v>
      </c>
      <c r="T218" s="818">
        <v>0</v>
      </c>
      <c r="U218" s="814">
        <v>0</v>
      </c>
      <c r="V218" s="816">
        <v>0</v>
      </c>
    </row>
    <row r="219" spans="1:22" ht="16.5" thickBot="1" x14ac:dyDescent="0.3">
      <c r="A219" s="2603"/>
      <c r="B219" s="2612" t="s">
        <v>1146</v>
      </c>
      <c r="C219" s="2612"/>
      <c r="D219" s="2612"/>
      <c r="E219" s="2613"/>
      <c r="F219" s="2614"/>
      <c r="G219" s="1738">
        <v>0</v>
      </c>
      <c r="H219" s="2613"/>
      <c r="I219" s="2614"/>
      <c r="J219" s="853">
        <v>0</v>
      </c>
      <c r="K219" s="2613"/>
      <c r="L219" s="2614"/>
      <c r="M219" s="853">
        <v>0</v>
      </c>
      <c r="N219" s="2613"/>
      <c r="O219" s="2614"/>
      <c r="P219" s="853">
        <v>0</v>
      </c>
      <c r="Q219" s="2613"/>
      <c r="R219" s="2614"/>
      <c r="S219" s="853">
        <v>0</v>
      </c>
      <c r="T219" s="2646"/>
      <c r="U219" s="2614"/>
      <c r="V219" s="854">
        <v>0</v>
      </c>
    </row>
    <row r="220" spans="1:22" ht="16.5" customHeight="1" thickTop="1" x14ac:dyDescent="0.25">
      <c r="A220" s="2601" t="s">
        <v>1151</v>
      </c>
      <c r="B220" s="2669" t="s">
        <v>1152</v>
      </c>
      <c r="C220" s="2606" t="s">
        <v>1136</v>
      </c>
      <c r="D220" s="2673"/>
      <c r="E220" s="821">
        <v>0</v>
      </c>
      <c r="F220" s="822">
        <v>0</v>
      </c>
      <c r="G220" s="1739">
        <v>0</v>
      </c>
      <c r="H220" s="821">
        <v>0</v>
      </c>
      <c r="I220" s="822">
        <v>0</v>
      </c>
      <c r="J220" s="845">
        <v>0</v>
      </c>
      <c r="K220" s="821">
        <v>0</v>
      </c>
      <c r="L220" s="822">
        <v>0</v>
      </c>
      <c r="M220" s="845">
        <v>0</v>
      </c>
      <c r="N220" s="821">
        <v>0</v>
      </c>
      <c r="O220" s="822">
        <v>0</v>
      </c>
      <c r="P220" s="845">
        <v>0</v>
      </c>
      <c r="Q220" s="821">
        <v>0</v>
      </c>
      <c r="R220" s="822">
        <v>0</v>
      </c>
      <c r="S220" s="845">
        <v>0</v>
      </c>
      <c r="T220" s="843">
        <v>0</v>
      </c>
      <c r="U220" s="844">
        <v>0</v>
      </c>
      <c r="V220" s="847">
        <v>0</v>
      </c>
    </row>
    <row r="221" spans="1:22" x14ac:dyDescent="0.25">
      <c r="A221" s="2602"/>
      <c r="B221" s="2503"/>
      <c r="C221" s="2607" t="s">
        <v>1137</v>
      </c>
      <c r="D221" s="2674"/>
      <c r="E221" s="823">
        <v>0</v>
      </c>
      <c r="F221" s="824">
        <v>94.60799999999999</v>
      </c>
      <c r="G221" s="1740">
        <v>94.60799999999999</v>
      </c>
      <c r="H221" s="823">
        <v>0</v>
      </c>
      <c r="I221" s="824">
        <v>63.072000000000003</v>
      </c>
      <c r="J221" s="829">
        <v>63.072000000000003</v>
      </c>
      <c r="K221" s="823">
        <v>0</v>
      </c>
      <c r="L221" s="824">
        <v>63.07200000000001</v>
      </c>
      <c r="M221" s="829">
        <v>63.07200000000001</v>
      </c>
      <c r="N221" s="823">
        <v>0</v>
      </c>
      <c r="O221" s="824">
        <v>0</v>
      </c>
      <c r="P221" s="829">
        <v>0</v>
      </c>
      <c r="Q221" s="823">
        <v>0</v>
      </c>
      <c r="R221" s="824">
        <v>0</v>
      </c>
      <c r="S221" s="829">
        <v>0</v>
      </c>
      <c r="T221" s="827">
        <v>0</v>
      </c>
      <c r="U221" s="828">
        <v>0</v>
      </c>
      <c r="V221" s="831">
        <v>0</v>
      </c>
    </row>
    <row r="222" spans="1:22" x14ac:dyDescent="0.25">
      <c r="A222" s="2602"/>
      <c r="B222" s="2503"/>
      <c r="C222" s="2607" t="s">
        <v>1138</v>
      </c>
      <c r="D222" s="2674"/>
      <c r="E222" s="823">
        <v>0</v>
      </c>
      <c r="F222" s="824">
        <v>0</v>
      </c>
      <c r="G222" s="1740">
        <v>0</v>
      </c>
      <c r="H222" s="823">
        <v>0</v>
      </c>
      <c r="I222" s="824">
        <v>0</v>
      </c>
      <c r="J222" s="829">
        <v>0</v>
      </c>
      <c r="K222" s="823">
        <v>0</v>
      </c>
      <c r="L222" s="824">
        <v>0</v>
      </c>
      <c r="M222" s="829">
        <v>0</v>
      </c>
      <c r="N222" s="823">
        <v>0</v>
      </c>
      <c r="O222" s="824">
        <v>0</v>
      </c>
      <c r="P222" s="829">
        <v>0</v>
      </c>
      <c r="Q222" s="823">
        <v>0</v>
      </c>
      <c r="R222" s="824">
        <v>0</v>
      </c>
      <c r="S222" s="829">
        <v>0</v>
      </c>
      <c r="T222" s="827">
        <v>0</v>
      </c>
      <c r="U222" s="828">
        <v>0</v>
      </c>
      <c r="V222" s="831">
        <v>0</v>
      </c>
    </row>
    <row r="223" spans="1:22" x14ac:dyDescent="0.25">
      <c r="A223" s="2602"/>
      <c r="B223" s="2503"/>
      <c r="C223" s="2608" t="s">
        <v>1139</v>
      </c>
      <c r="D223" s="2675"/>
      <c r="E223" s="825">
        <v>0</v>
      </c>
      <c r="F223" s="826">
        <v>0</v>
      </c>
      <c r="G223" s="1741">
        <v>0</v>
      </c>
      <c r="H223" s="825">
        <v>0</v>
      </c>
      <c r="I223" s="826">
        <v>0</v>
      </c>
      <c r="J223" s="834">
        <v>0</v>
      </c>
      <c r="K223" s="825">
        <v>0</v>
      </c>
      <c r="L223" s="826">
        <v>0</v>
      </c>
      <c r="M223" s="834">
        <v>0</v>
      </c>
      <c r="N223" s="825">
        <v>0</v>
      </c>
      <c r="O223" s="826">
        <v>0</v>
      </c>
      <c r="P223" s="834">
        <v>0</v>
      </c>
      <c r="Q223" s="825">
        <v>0</v>
      </c>
      <c r="R223" s="826">
        <v>0</v>
      </c>
      <c r="S223" s="834">
        <v>0</v>
      </c>
      <c r="T223" s="832">
        <v>0</v>
      </c>
      <c r="U223" s="833">
        <v>0</v>
      </c>
      <c r="V223" s="836">
        <v>0</v>
      </c>
    </row>
    <row r="224" spans="1:22" ht="16.5" thickBot="1" x14ac:dyDescent="0.3">
      <c r="A224" s="2602"/>
      <c r="B224" s="2670"/>
      <c r="C224" s="2609" t="s">
        <v>788</v>
      </c>
      <c r="D224" s="2676"/>
      <c r="E224" s="857">
        <v>0</v>
      </c>
      <c r="F224" s="858">
        <v>94.60799999999999</v>
      </c>
      <c r="G224" s="1742">
        <v>94.60799999999999</v>
      </c>
      <c r="H224" s="857">
        <v>0</v>
      </c>
      <c r="I224" s="858">
        <v>63.072000000000003</v>
      </c>
      <c r="J224" s="815">
        <v>63.072000000000003</v>
      </c>
      <c r="K224" s="857">
        <v>0</v>
      </c>
      <c r="L224" s="858">
        <v>63.07200000000001</v>
      </c>
      <c r="M224" s="815">
        <v>63.07200000000001</v>
      </c>
      <c r="N224" s="857">
        <v>0</v>
      </c>
      <c r="O224" s="858">
        <v>0</v>
      </c>
      <c r="P224" s="815">
        <v>0</v>
      </c>
      <c r="Q224" s="857">
        <v>0</v>
      </c>
      <c r="R224" s="858">
        <v>0</v>
      </c>
      <c r="S224" s="815">
        <v>0</v>
      </c>
      <c r="T224" s="813">
        <v>0</v>
      </c>
      <c r="U224" s="814">
        <v>0</v>
      </c>
      <c r="V224" s="816">
        <v>0</v>
      </c>
    </row>
    <row r="225" spans="1:22" ht="16.5" thickBot="1" x14ac:dyDescent="0.3">
      <c r="A225" s="2668"/>
      <c r="B225" s="2677" t="s">
        <v>1153</v>
      </c>
      <c r="C225" s="2677"/>
      <c r="D225" s="2677"/>
      <c r="E225" s="2640"/>
      <c r="F225" s="2641"/>
      <c r="G225" s="1743">
        <v>5212.0413248426703</v>
      </c>
      <c r="H225" s="2640"/>
      <c r="I225" s="2641"/>
      <c r="J225" s="855">
        <v>5945.6111765831456</v>
      </c>
      <c r="K225" s="2640"/>
      <c r="L225" s="2641"/>
      <c r="M225" s="855">
        <v>6647.5385158605732</v>
      </c>
      <c r="N225" s="2640"/>
      <c r="O225" s="2641"/>
      <c r="P225" s="855">
        <v>6620.5722533950166</v>
      </c>
      <c r="Q225" s="2640"/>
      <c r="R225" s="2641"/>
      <c r="S225" s="855">
        <v>7877.3257457590971</v>
      </c>
      <c r="T225" s="2642"/>
      <c r="U225" s="2641"/>
      <c r="V225" s="856">
        <v>8162.5049071568765</v>
      </c>
    </row>
    <row r="226" spans="1:22" ht="17.25" thickTop="1" thickBot="1" x14ac:dyDescent="0.3">
      <c r="A226" s="428"/>
      <c r="B226" s="19"/>
      <c r="C226" s="19"/>
      <c r="D226" s="19"/>
      <c r="E226" s="429"/>
      <c r="F226" s="429"/>
      <c r="G226" s="1744"/>
      <c r="H226" s="429"/>
      <c r="I226" s="429"/>
      <c r="J226" s="430"/>
      <c r="K226" s="429"/>
      <c r="L226" s="429"/>
      <c r="M226" s="430"/>
      <c r="N226" s="429"/>
      <c r="O226" s="429"/>
      <c r="P226" s="430"/>
      <c r="Q226" s="429"/>
      <c r="R226" s="429"/>
      <c r="S226" s="430"/>
    </row>
    <row r="227" spans="1:22" ht="16.5" thickTop="1" x14ac:dyDescent="0.25">
      <c r="A227" s="428"/>
      <c r="B227" s="19"/>
      <c r="C227" s="2664" t="s">
        <v>1154</v>
      </c>
      <c r="D227" s="2665"/>
      <c r="E227" s="2643">
        <v>0</v>
      </c>
      <c r="F227" s="2643"/>
      <c r="G227" s="2643"/>
      <c r="H227" s="2691">
        <v>0</v>
      </c>
      <c r="I227" s="2691"/>
      <c r="J227" s="2691"/>
      <c r="K227" s="2643">
        <v>0</v>
      </c>
      <c r="L227" s="2643"/>
      <c r="M227" s="2643"/>
      <c r="N227" s="2643">
        <v>0</v>
      </c>
      <c r="O227" s="2643"/>
      <c r="P227" s="2643"/>
      <c r="Q227" s="2643">
        <v>0</v>
      </c>
      <c r="R227" s="2643"/>
      <c r="S227" s="2643"/>
      <c r="T227" s="2643">
        <v>0</v>
      </c>
      <c r="U227" s="2643"/>
      <c r="V227" s="2645"/>
    </row>
    <row r="228" spans="1:22" ht="16.5" thickBot="1" x14ac:dyDescent="0.3">
      <c r="A228" s="428"/>
      <c r="B228" s="19"/>
      <c r="C228" s="2678" t="s">
        <v>1155</v>
      </c>
      <c r="D228" s="2679"/>
      <c r="E228" s="2682">
        <v>0.93798171214842729</v>
      </c>
      <c r="F228" s="2682"/>
      <c r="G228" s="2682"/>
      <c r="H228" s="2690">
        <v>0.93849827010141584</v>
      </c>
      <c r="I228" s="2690"/>
      <c r="J228" s="2690"/>
      <c r="K228" s="2690">
        <v>0.90140172644065408</v>
      </c>
      <c r="L228" s="2690"/>
      <c r="M228" s="2690"/>
      <c r="N228" s="2690">
        <v>0.96055010263195773</v>
      </c>
      <c r="O228" s="2690"/>
      <c r="P228" s="2690"/>
      <c r="Q228" s="2690">
        <v>0.96740734001094864</v>
      </c>
      <c r="R228" s="2690"/>
      <c r="S228" s="2690"/>
      <c r="T228" s="2690">
        <v>0.96729719742109266</v>
      </c>
      <c r="U228" s="2690"/>
      <c r="V228" s="2693"/>
    </row>
    <row r="229" spans="1:22" ht="16.5" thickTop="1" x14ac:dyDescent="0.25">
      <c r="G229" s="911"/>
      <c r="J229" s="911"/>
      <c r="M229" s="911"/>
      <c r="P229" s="911"/>
      <c r="S229" s="911"/>
    </row>
    <row r="231" spans="1:22" x14ac:dyDescent="0.25">
      <c r="A231" s="28"/>
      <c r="B231" s="28"/>
      <c r="C231" s="28"/>
      <c r="D231" s="28"/>
      <c r="E231" s="28"/>
      <c r="F231" s="28"/>
      <c r="G231" s="28"/>
      <c r="H231" s="28"/>
      <c r="I231" s="28"/>
      <c r="J231" s="28"/>
      <c r="K231" s="28"/>
      <c r="L231" s="28"/>
      <c r="M231" s="28"/>
      <c r="N231" s="28"/>
      <c r="O231" s="28"/>
      <c r="P231" s="28"/>
      <c r="Q231" s="28"/>
      <c r="R231" s="28"/>
      <c r="S231" s="28"/>
      <c r="T231" s="28"/>
      <c r="U231" s="28"/>
      <c r="V231" s="28"/>
    </row>
    <row r="233" spans="1:22" ht="32.1" customHeight="1" x14ac:dyDescent="0.25">
      <c r="A233" s="2654" t="s">
        <v>1195</v>
      </c>
      <c r="B233" s="2654"/>
      <c r="C233" s="2654"/>
      <c r="D233" s="2654"/>
    </row>
    <row r="234" spans="1:22" ht="15.75" customHeight="1" x14ac:dyDescent="0.25">
      <c r="A234" s="2654" t="s">
        <v>1196</v>
      </c>
      <c r="B234" s="2654"/>
      <c r="C234" s="2654"/>
      <c r="D234" s="2654"/>
    </row>
  </sheetData>
  <sheetProtection algorithmName="SHA-512" hashValue="ySzcyUQwUoNHFXjlVfS3bc7yMZ44rmLbgTonFqHu2LTf1Eq1VEdKV2qgNZK7CgMTTgW4gV0oND3NlQU+xmWPjw==" saltValue="mAys/4Mx5IRPjuHBMgnZ1w==" spinCount="100000" sheet="1" objects="1" scenarios="1" sort="0" autoFilter="0" pivotTables="0"/>
  <mergeCells count="460">
    <mergeCell ref="A233:D233"/>
    <mergeCell ref="A234:D234"/>
    <mergeCell ref="B72:D72"/>
    <mergeCell ref="A220:A225"/>
    <mergeCell ref="B220:B224"/>
    <mergeCell ref="C220:D220"/>
    <mergeCell ref="C221:D221"/>
    <mergeCell ref="C222:D222"/>
    <mergeCell ref="C223:D223"/>
    <mergeCell ref="C224:D224"/>
    <mergeCell ref="B225:D225"/>
    <mergeCell ref="A182:D182"/>
    <mergeCell ref="B184:D184"/>
    <mergeCell ref="C193:D193"/>
    <mergeCell ref="C194:D194"/>
    <mergeCell ref="C195:D195"/>
    <mergeCell ref="C196:D196"/>
    <mergeCell ref="C197:D197"/>
    <mergeCell ref="C198:D198"/>
    <mergeCell ref="C199:D199"/>
    <mergeCell ref="C200:D200"/>
    <mergeCell ref="C189:D189"/>
    <mergeCell ref="C190:D190"/>
    <mergeCell ref="A188:A205"/>
    <mergeCell ref="C202:D202"/>
    <mergeCell ref="B203:D203"/>
    <mergeCell ref="B198:B202"/>
    <mergeCell ref="A186:A187"/>
    <mergeCell ref="B186:B187"/>
    <mergeCell ref="C186:D187"/>
    <mergeCell ref="C135:D135"/>
    <mergeCell ref="C156:D156"/>
    <mergeCell ref="B163:D163"/>
    <mergeCell ref="C152:D152"/>
    <mergeCell ref="B142:B146"/>
    <mergeCell ref="C142:D142"/>
    <mergeCell ref="C143:D143"/>
    <mergeCell ref="C144:D144"/>
    <mergeCell ref="A150:A163"/>
    <mergeCell ref="B155:B159"/>
    <mergeCell ref="A171:B172"/>
    <mergeCell ref="A164:A169"/>
    <mergeCell ref="C153:D153"/>
    <mergeCell ref="C154:D154"/>
    <mergeCell ref="C155:D155"/>
    <mergeCell ref="C171:D171"/>
    <mergeCell ref="C168:D168"/>
    <mergeCell ref="B169:D169"/>
    <mergeCell ref="C79:D79"/>
    <mergeCell ref="C80:D80"/>
    <mergeCell ref="B81:B85"/>
    <mergeCell ref="C81:D81"/>
    <mergeCell ref="B74:B75"/>
    <mergeCell ref="C76:D76"/>
    <mergeCell ref="C77:D77"/>
    <mergeCell ref="C78:D78"/>
    <mergeCell ref="B205:D205"/>
    <mergeCell ref="B204:D204"/>
    <mergeCell ref="B164:B168"/>
    <mergeCell ref="C164:D164"/>
    <mergeCell ref="C165:D165"/>
    <mergeCell ref="C166:D166"/>
    <mergeCell ref="C167:D167"/>
    <mergeCell ref="B99:B103"/>
    <mergeCell ref="C99:D99"/>
    <mergeCell ref="C132:D132"/>
    <mergeCell ref="C133:D133"/>
    <mergeCell ref="C134:D134"/>
    <mergeCell ref="C161:D161"/>
    <mergeCell ref="C162:D162"/>
    <mergeCell ref="B150:B154"/>
    <mergeCell ref="C150:D150"/>
    <mergeCell ref="B93:D93"/>
    <mergeCell ref="C82:D82"/>
    <mergeCell ref="C83:D83"/>
    <mergeCell ref="C84:D84"/>
    <mergeCell ref="C85:D85"/>
    <mergeCell ref="B86:B90"/>
    <mergeCell ref="C86:D86"/>
    <mergeCell ref="C87:D87"/>
    <mergeCell ref="C88:D88"/>
    <mergeCell ref="C89:D89"/>
    <mergeCell ref="B91:D91"/>
    <mergeCell ref="B92:D92"/>
    <mergeCell ref="B108:B112"/>
    <mergeCell ref="C108:D108"/>
    <mergeCell ref="C109:D109"/>
    <mergeCell ref="C110:D110"/>
    <mergeCell ref="C111:D111"/>
    <mergeCell ref="C112:D112"/>
    <mergeCell ref="B113:D113"/>
    <mergeCell ref="E113:F113"/>
    <mergeCell ref="B193:B197"/>
    <mergeCell ref="A122:D125"/>
    <mergeCell ref="B148:D148"/>
    <mergeCell ref="A126:D126"/>
    <mergeCell ref="B128:D128"/>
    <mergeCell ref="C145:D145"/>
    <mergeCell ref="C146:D146"/>
    <mergeCell ref="B147:D147"/>
    <mergeCell ref="B149:D149"/>
    <mergeCell ref="C191:D191"/>
    <mergeCell ref="C192:D192"/>
    <mergeCell ref="B188:B192"/>
    <mergeCell ref="C151:D151"/>
    <mergeCell ref="A108:A113"/>
    <mergeCell ref="C188:D188"/>
    <mergeCell ref="E172:G172"/>
    <mergeCell ref="T93:U93"/>
    <mergeCell ref="Q91:R91"/>
    <mergeCell ref="K74:M74"/>
    <mergeCell ref="N74:P74"/>
    <mergeCell ref="Q74:S74"/>
    <mergeCell ref="K73:M73"/>
    <mergeCell ref="K107:L107"/>
    <mergeCell ref="H107:I107"/>
    <mergeCell ref="E225:F225"/>
    <mergeCell ref="E169:F169"/>
    <mergeCell ref="T73:V73"/>
    <mergeCell ref="Q73:S73"/>
    <mergeCell ref="N73:P73"/>
    <mergeCell ref="N93:O93"/>
    <mergeCell ref="K93:L93"/>
    <mergeCell ref="H93:I93"/>
    <mergeCell ref="E93:F93"/>
    <mergeCell ref="E74:G74"/>
    <mergeCell ref="T203:U203"/>
    <mergeCell ref="T219:U219"/>
    <mergeCell ref="K203:L203"/>
    <mergeCell ref="Q204:R204"/>
    <mergeCell ref="T204:U204"/>
    <mergeCell ref="K205:L205"/>
    <mergeCell ref="T59:V59"/>
    <mergeCell ref="T60:V60"/>
    <mergeCell ref="H59:J59"/>
    <mergeCell ref="H60:J60"/>
    <mergeCell ref="K59:M59"/>
    <mergeCell ref="H73:J73"/>
    <mergeCell ref="H74:J74"/>
    <mergeCell ref="T91:U91"/>
    <mergeCell ref="T92:U92"/>
    <mergeCell ref="H72:V72"/>
    <mergeCell ref="C56:D56"/>
    <mergeCell ref="B57:D57"/>
    <mergeCell ref="E57:F57"/>
    <mergeCell ref="A66:D69"/>
    <mergeCell ref="A73:D73"/>
    <mergeCell ref="A52:A57"/>
    <mergeCell ref="E73:G73"/>
    <mergeCell ref="K57:L57"/>
    <mergeCell ref="N57:O57"/>
    <mergeCell ref="C59:D59"/>
    <mergeCell ref="C60:D60"/>
    <mergeCell ref="H57:I57"/>
    <mergeCell ref="C55:D55"/>
    <mergeCell ref="T227:V227"/>
    <mergeCell ref="T228:V228"/>
    <mergeCell ref="N172:P172"/>
    <mergeCell ref="Q171:S171"/>
    <mergeCell ref="Q172:S172"/>
    <mergeCell ref="T171:V171"/>
    <mergeCell ref="T172:V172"/>
    <mergeCell ref="K163:L163"/>
    <mergeCell ref="N163:O163"/>
    <mergeCell ref="Q163:R163"/>
    <mergeCell ref="T163:U163"/>
    <mergeCell ref="Q169:R169"/>
    <mergeCell ref="T169:U169"/>
    <mergeCell ref="L179:L180"/>
    <mergeCell ref="M179:N180"/>
    <mergeCell ref="K172:M172"/>
    <mergeCell ref="T225:U225"/>
    <mergeCell ref="K185:M185"/>
    <mergeCell ref="N185:P185"/>
    <mergeCell ref="Q185:S185"/>
    <mergeCell ref="T185:V185"/>
    <mergeCell ref="K186:M186"/>
    <mergeCell ref="N186:P186"/>
    <mergeCell ref="Q186:S186"/>
    <mergeCell ref="H227:J227"/>
    <mergeCell ref="H228:J228"/>
    <mergeCell ref="K227:M227"/>
    <mergeCell ref="K228:M228"/>
    <mergeCell ref="N227:P227"/>
    <mergeCell ref="N228:P228"/>
    <mergeCell ref="Q227:S227"/>
    <mergeCell ref="Q228:S228"/>
    <mergeCell ref="H225:I225"/>
    <mergeCell ref="K225:L225"/>
    <mergeCell ref="N225:O225"/>
    <mergeCell ref="Q225:R225"/>
    <mergeCell ref="N205:O205"/>
    <mergeCell ref="Q205:R205"/>
    <mergeCell ref="T205:U205"/>
    <mergeCell ref="H219:I219"/>
    <mergeCell ref="H203:I203"/>
    <mergeCell ref="H204:I204"/>
    <mergeCell ref="H205:I205"/>
    <mergeCell ref="K204:L204"/>
    <mergeCell ref="N204:O204"/>
    <mergeCell ref="N203:O203"/>
    <mergeCell ref="Q203:R203"/>
    <mergeCell ref="Q57:R57"/>
    <mergeCell ref="H186:J186"/>
    <mergeCell ref="K169:L169"/>
    <mergeCell ref="N169:O169"/>
    <mergeCell ref="K171:M171"/>
    <mergeCell ref="H172:J172"/>
    <mergeCell ref="H113:I113"/>
    <mergeCell ref="K113:L113"/>
    <mergeCell ref="N113:O113"/>
    <mergeCell ref="Q59:S59"/>
    <mergeCell ref="Q60:S60"/>
    <mergeCell ref="H171:J171"/>
    <mergeCell ref="N171:P171"/>
    <mergeCell ref="H163:I163"/>
    <mergeCell ref="H169:I169"/>
    <mergeCell ref="H149:I149"/>
    <mergeCell ref="K149:L149"/>
    <mergeCell ref="N149:O149"/>
    <mergeCell ref="H35:I35"/>
    <mergeCell ref="H36:I36"/>
    <mergeCell ref="Q37:R37"/>
    <mergeCell ref="K37:L37"/>
    <mergeCell ref="N59:P59"/>
    <mergeCell ref="N60:P60"/>
    <mergeCell ref="H51:I51"/>
    <mergeCell ref="T107:U107"/>
    <mergeCell ref="Q107:R107"/>
    <mergeCell ref="N107:O107"/>
    <mergeCell ref="K51:L51"/>
    <mergeCell ref="T51:U51"/>
    <mergeCell ref="Q51:R51"/>
    <mergeCell ref="T74:V74"/>
    <mergeCell ref="N91:O91"/>
    <mergeCell ref="Q92:R92"/>
    <mergeCell ref="Q93:R93"/>
    <mergeCell ref="N92:O92"/>
    <mergeCell ref="K91:L91"/>
    <mergeCell ref="K92:L92"/>
    <mergeCell ref="H91:I91"/>
    <mergeCell ref="H92:I92"/>
    <mergeCell ref="K60:M60"/>
    <mergeCell ref="T57:U57"/>
    <mergeCell ref="K1:N8"/>
    <mergeCell ref="A1:D4"/>
    <mergeCell ref="A10:D13"/>
    <mergeCell ref="Q35:R35"/>
    <mergeCell ref="Q36:R36"/>
    <mergeCell ref="M11:N12"/>
    <mergeCell ref="Q18:S18"/>
    <mergeCell ref="A18:A19"/>
    <mergeCell ref="B18:B19"/>
    <mergeCell ref="C18:D19"/>
    <mergeCell ref="K18:M18"/>
    <mergeCell ref="N18:P18"/>
    <mergeCell ref="N35:O35"/>
    <mergeCell ref="K35:L35"/>
    <mergeCell ref="C28:D28"/>
    <mergeCell ref="A14:D14"/>
    <mergeCell ref="B16:D16"/>
    <mergeCell ref="H16:V16"/>
    <mergeCell ref="B30:B34"/>
    <mergeCell ref="C30:D30"/>
    <mergeCell ref="C31:D31"/>
    <mergeCell ref="C32:D32"/>
    <mergeCell ref="T35:U35"/>
    <mergeCell ref="T36:U36"/>
    <mergeCell ref="L11:L12"/>
    <mergeCell ref="N51:O51"/>
    <mergeCell ref="A76:A93"/>
    <mergeCell ref="B76:B80"/>
    <mergeCell ref="C21:D21"/>
    <mergeCell ref="C22:D22"/>
    <mergeCell ref="C23:D23"/>
    <mergeCell ref="C24:D24"/>
    <mergeCell ref="B25:B29"/>
    <mergeCell ref="C34:D34"/>
    <mergeCell ref="A38:A51"/>
    <mergeCell ref="B38:B42"/>
    <mergeCell ref="C38:D38"/>
    <mergeCell ref="C39:D39"/>
    <mergeCell ref="C40:D40"/>
    <mergeCell ref="C41:D41"/>
    <mergeCell ref="C29:D29"/>
    <mergeCell ref="C25:D25"/>
    <mergeCell ref="C26:D26"/>
    <mergeCell ref="C27:D27"/>
    <mergeCell ref="C90:D90"/>
    <mergeCell ref="A74:A75"/>
    <mergeCell ref="C74:D75"/>
    <mergeCell ref="H17:J17"/>
    <mergeCell ref="K17:M17"/>
    <mergeCell ref="N17:P17"/>
    <mergeCell ref="Q17:S17"/>
    <mergeCell ref="T17:V17"/>
    <mergeCell ref="A17:D17"/>
    <mergeCell ref="E17:G17"/>
    <mergeCell ref="E18:G18"/>
    <mergeCell ref="E35:F35"/>
    <mergeCell ref="E36:F36"/>
    <mergeCell ref="H18:J18"/>
    <mergeCell ref="N36:O36"/>
    <mergeCell ref="K36:L36"/>
    <mergeCell ref="C33:D33"/>
    <mergeCell ref="A20:A37"/>
    <mergeCell ref="B20:B24"/>
    <mergeCell ref="C20:D20"/>
    <mergeCell ref="T18:V18"/>
    <mergeCell ref="B35:D35"/>
    <mergeCell ref="B36:D36"/>
    <mergeCell ref="B37:D37"/>
    <mergeCell ref="E37:F37"/>
    <mergeCell ref="H37:I37"/>
    <mergeCell ref="T37:U37"/>
    <mergeCell ref="N37:O37"/>
    <mergeCell ref="C42:D42"/>
    <mergeCell ref="B43:B47"/>
    <mergeCell ref="C43:D43"/>
    <mergeCell ref="C44:D44"/>
    <mergeCell ref="C48:D48"/>
    <mergeCell ref="C49:D49"/>
    <mergeCell ref="C50:D50"/>
    <mergeCell ref="C45:D45"/>
    <mergeCell ref="C46:D46"/>
    <mergeCell ref="C47:D47"/>
    <mergeCell ref="B48:B50"/>
    <mergeCell ref="C211:D211"/>
    <mergeCell ref="H184:V184"/>
    <mergeCell ref="E51:F51"/>
    <mergeCell ref="B130:B131"/>
    <mergeCell ref="C130:D131"/>
    <mergeCell ref="C136:D136"/>
    <mergeCell ref="B137:B141"/>
    <mergeCell ref="C137:D137"/>
    <mergeCell ref="C138:D138"/>
    <mergeCell ref="C139:D139"/>
    <mergeCell ref="C140:D140"/>
    <mergeCell ref="C141:D141"/>
    <mergeCell ref="B107:D107"/>
    <mergeCell ref="B104:B106"/>
    <mergeCell ref="C104:D104"/>
    <mergeCell ref="C105:D105"/>
    <mergeCell ref="C106:D106"/>
    <mergeCell ref="C102:D102"/>
    <mergeCell ref="C103:D103"/>
    <mergeCell ref="B51:D51"/>
    <mergeCell ref="B52:B56"/>
    <mergeCell ref="C52:D52"/>
    <mergeCell ref="C53:D53"/>
    <mergeCell ref="C54:D54"/>
    <mergeCell ref="T186:V186"/>
    <mergeCell ref="H185:J185"/>
    <mergeCell ref="E186:G186"/>
    <mergeCell ref="A7:D7"/>
    <mergeCell ref="N219:O219"/>
    <mergeCell ref="Q219:R219"/>
    <mergeCell ref="A206:A219"/>
    <mergeCell ref="B206:B210"/>
    <mergeCell ref="C206:D206"/>
    <mergeCell ref="C207:D207"/>
    <mergeCell ref="C208:D208"/>
    <mergeCell ref="B216:B218"/>
    <mergeCell ref="C216:D216"/>
    <mergeCell ref="C217:D217"/>
    <mergeCell ref="C218:D218"/>
    <mergeCell ref="B219:D219"/>
    <mergeCell ref="K219:L219"/>
    <mergeCell ref="C209:D209"/>
    <mergeCell ref="C210:D210"/>
    <mergeCell ref="B211:B215"/>
    <mergeCell ref="C172:D172"/>
    <mergeCell ref="A185:D185"/>
    <mergeCell ref="B160:B162"/>
    <mergeCell ref="C160:D160"/>
    <mergeCell ref="C95:D95"/>
    <mergeCell ref="C96:D96"/>
    <mergeCell ref="C101:D101"/>
    <mergeCell ref="C100:D100"/>
    <mergeCell ref="Q113:R113"/>
    <mergeCell ref="T113:U113"/>
    <mergeCell ref="T116:V116"/>
    <mergeCell ref="Q115:S115"/>
    <mergeCell ref="K130:M130"/>
    <mergeCell ref="C115:D115"/>
    <mergeCell ref="C116:D116"/>
    <mergeCell ref="C97:D97"/>
    <mergeCell ref="C98:D98"/>
    <mergeCell ref="E185:G185"/>
    <mergeCell ref="E91:F91"/>
    <mergeCell ref="E92:F92"/>
    <mergeCell ref="H116:J116"/>
    <mergeCell ref="K116:M116"/>
    <mergeCell ref="N116:P116"/>
    <mergeCell ref="H115:J115"/>
    <mergeCell ref="T149:U149"/>
    <mergeCell ref="Q147:R147"/>
    <mergeCell ref="T147:U147"/>
    <mergeCell ref="Q149:R149"/>
    <mergeCell ref="Q130:S130"/>
    <mergeCell ref="H130:J130"/>
    <mergeCell ref="Q148:R148"/>
    <mergeCell ref="T148:U148"/>
    <mergeCell ref="Q116:S116"/>
    <mergeCell ref="K148:L148"/>
    <mergeCell ref="N130:P130"/>
    <mergeCell ref="T115:V115"/>
    <mergeCell ref="K147:L147"/>
    <mergeCell ref="L123:L124"/>
    <mergeCell ref="M123:N124"/>
    <mergeCell ref="H129:J129"/>
    <mergeCell ref="E148:F148"/>
    <mergeCell ref="A94:A107"/>
    <mergeCell ref="B94:B98"/>
    <mergeCell ref="C94:D94"/>
    <mergeCell ref="E107:F107"/>
    <mergeCell ref="N148:O148"/>
    <mergeCell ref="H147:I147"/>
    <mergeCell ref="H148:I148"/>
    <mergeCell ref="N147:O147"/>
    <mergeCell ref="H128:V128"/>
    <mergeCell ref="A129:D129"/>
    <mergeCell ref="K129:M129"/>
    <mergeCell ref="N129:P129"/>
    <mergeCell ref="Q129:S129"/>
    <mergeCell ref="T129:V129"/>
    <mergeCell ref="T130:V130"/>
    <mergeCell ref="A130:A131"/>
    <mergeCell ref="A132:A149"/>
    <mergeCell ref="B132:B136"/>
    <mergeCell ref="E130:G130"/>
    <mergeCell ref="K115:M115"/>
    <mergeCell ref="N115:P115"/>
    <mergeCell ref="E115:G115"/>
    <mergeCell ref="E116:G116"/>
    <mergeCell ref="E129:G129"/>
    <mergeCell ref="C227:D227"/>
    <mergeCell ref="C228:D228"/>
    <mergeCell ref="E227:G227"/>
    <mergeCell ref="E228:G228"/>
    <mergeCell ref="E59:G59"/>
    <mergeCell ref="E60:G60"/>
    <mergeCell ref="E149:F149"/>
    <mergeCell ref="E163:F163"/>
    <mergeCell ref="E203:F203"/>
    <mergeCell ref="E204:F204"/>
    <mergeCell ref="E205:F205"/>
    <mergeCell ref="E219:F219"/>
    <mergeCell ref="A178:D181"/>
    <mergeCell ref="A173:D173"/>
    <mergeCell ref="C157:D157"/>
    <mergeCell ref="C158:D158"/>
    <mergeCell ref="C159:D159"/>
    <mergeCell ref="C212:D212"/>
    <mergeCell ref="C213:D213"/>
    <mergeCell ref="C214:D214"/>
    <mergeCell ref="C215:D215"/>
    <mergeCell ref="C201:D201"/>
    <mergeCell ref="E171:G171"/>
    <mergeCell ref="E147:F147"/>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F290F-838B-421D-97BD-1D3FDFB3A861}">
  <sheetPr>
    <tabColor theme="7" tint="-0.249977111117893"/>
  </sheetPr>
  <dimension ref="A1:H30"/>
  <sheetViews>
    <sheetView zoomScale="80" zoomScaleNormal="80" workbookViewId="0">
      <pane xSplit="1" ySplit="9" topLeftCell="B10" activePane="bottomRight" state="frozen"/>
      <selection activeCell="B16" sqref="B16:B17"/>
      <selection pane="topRight" activeCell="B16" sqref="B16:B17"/>
      <selection pane="bottomLeft" activeCell="B16" sqref="B16:B17"/>
      <selection pane="bottomRight" sqref="A1:B4"/>
    </sheetView>
  </sheetViews>
  <sheetFormatPr baseColWidth="10" defaultColWidth="11" defaultRowHeight="15.75" x14ac:dyDescent="0.25"/>
  <cols>
    <col min="1" max="1" width="48.125" style="32" customWidth="1"/>
    <col min="2" max="2" width="70.625" style="598" customWidth="1"/>
    <col min="3" max="5" width="70.625" style="32" customWidth="1"/>
    <col min="6" max="6" width="14.5" style="32" customWidth="1"/>
    <col min="7" max="7" width="21" style="32" customWidth="1"/>
    <col min="8" max="8" width="33.625" style="32" customWidth="1"/>
    <col min="9" max="9" width="11" style="32"/>
    <col min="10" max="10" width="40.625" style="32" customWidth="1"/>
    <col min="11" max="11" width="53.125" style="32" customWidth="1"/>
    <col min="12" max="12" width="38.625" style="32" customWidth="1"/>
    <col min="13" max="13" width="39.125" style="32" customWidth="1"/>
    <col min="14" max="14" width="35.625" style="32" customWidth="1"/>
    <col min="15" max="16" width="39.5" style="32" customWidth="1"/>
    <col min="17" max="17" width="38.625" style="32" customWidth="1"/>
    <col min="18" max="18" width="34.5" style="32" customWidth="1"/>
    <col min="19" max="19" width="43.875" style="32" customWidth="1"/>
    <col min="20" max="20" width="20.375" style="32" customWidth="1"/>
    <col min="21" max="21" width="31.375" style="32" customWidth="1"/>
    <col min="22" max="22" width="26.625" style="32" customWidth="1"/>
    <col min="23" max="16384" width="11" style="32"/>
  </cols>
  <sheetData>
    <row r="1" spans="1:8" s="31" customFormat="1" ht="15.6" customHeight="1" x14ac:dyDescent="0.25">
      <c r="A1" s="2349" t="s">
        <v>1197</v>
      </c>
      <c r="B1" s="2349"/>
      <c r="C1" s="599"/>
      <c r="D1" s="599"/>
      <c r="E1" s="599"/>
    </row>
    <row r="2" spans="1:8" s="31" customFormat="1" ht="15.6" customHeight="1" x14ac:dyDescent="0.25">
      <c r="A2" s="2349"/>
      <c r="B2" s="2349"/>
      <c r="C2" s="599"/>
      <c r="D2" s="599"/>
    </row>
    <row r="3" spans="1:8" s="31" customFormat="1" ht="15.6" customHeight="1" x14ac:dyDescent="0.25">
      <c r="A3" s="2349"/>
      <c r="B3" s="2349"/>
      <c r="C3" s="599"/>
      <c r="D3" s="599"/>
      <c r="E3" s="599"/>
      <c r="F3" s="30"/>
      <c r="G3" s="30"/>
      <c r="H3" s="30"/>
    </row>
    <row r="4" spans="1:8" s="31" customFormat="1" ht="15.6" customHeight="1" x14ac:dyDescent="0.25">
      <c r="A4" s="2349"/>
      <c r="B4" s="2349"/>
      <c r="C4" s="599"/>
      <c r="D4" s="599"/>
      <c r="E4" s="599"/>
      <c r="F4" s="30"/>
      <c r="G4" s="30"/>
      <c r="H4" s="30"/>
    </row>
    <row r="5" spans="1:8" s="31" customFormat="1" ht="15.6" customHeight="1" x14ac:dyDescent="0.25">
      <c r="A5" s="46"/>
      <c r="B5" s="600"/>
      <c r="C5" s="46"/>
      <c r="D5" s="46"/>
      <c r="E5" s="46"/>
      <c r="F5" s="30"/>
      <c r="G5" s="30"/>
      <c r="H5" s="30"/>
    </row>
    <row r="6" spans="1:8" s="31" customFormat="1" ht="15.75" customHeight="1" x14ac:dyDescent="0.25">
      <c r="A6" s="46"/>
      <c r="B6" s="600"/>
      <c r="C6" s="46"/>
      <c r="D6" s="46"/>
      <c r="E6" s="46"/>
      <c r="F6" s="30"/>
      <c r="G6" s="30"/>
      <c r="H6" s="30"/>
    </row>
    <row r="7" spans="1:8" s="31" customFormat="1" ht="15.75" customHeight="1" x14ac:dyDescent="0.25">
      <c r="A7" s="2397" t="s">
        <v>1796</v>
      </c>
      <c r="B7" s="2397"/>
      <c r="C7" s="585"/>
      <c r="D7" s="585"/>
      <c r="E7" s="585"/>
      <c r="F7" s="30"/>
      <c r="G7" s="30"/>
      <c r="H7" s="30"/>
    </row>
    <row r="8" spans="1:8" s="31" customFormat="1" ht="15.75" customHeight="1" thickBot="1" x14ac:dyDescent="0.3">
      <c r="A8" s="29"/>
      <c r="B8" s="601"/>
      <c r="C8" s="29"/>
      <c r="D8" s="29"/>
      <c r="F8" s="30"/>
      <c r="G8" s="30"/>
      <c r="H8" s="30"/>
    </row>
    <row r="9" spans="1:8" ht="30" customHeight="1" thickTop="1" x14ac:dyDescent="0.25">
      <c r="A9" s="2445" t="s">
        <v>1198</v>
      </c>
      <c r="B9" s="2444"/>
      <c r="C9" s="2444"/>
      <c r="D9" s="2444"/>
      <c r="E9" s="2466"/>
    </row>
    <row r="10" spans="1:8" s="2129" customFormat="1" ht="320.10000000000002" customHeight="1" x14ac:dyDescent="0.25">
      <c r="A10" s="2130" t="s">
        <v>1199</v>
      </c>
      <c r="B10" s="2126" t="s">
        <v>1200</v>
      </c>
      <c r="C10" s="2126" t="s">
        <v>1201</v>
      </c>
      <c r="D10" s="2126" t="s">
        <v>1202</v>
      </c>
      <c r="E10" s="2125" t="s">
        <v>1203</v>
      </c>
    </row>
    <row r="11" spans="1:8" s="2129" customFormat="1" ht="15.75" customHeight="1" x14ac:dyDescent="0.25">
      <c r="A11" s="2131" t="s">
        <v>142</v>
      </c>
      <c r="B11" s="2127" t="s">
        <v>1204</v>
      </c>
      <c r="C11" s="2127" t="s">
        <v>1205</v>
      </c>
      <c r="D11" s="2127" t="s">
        <v>1206</v>
      </c>
      <c r="E11" s="602" t="s">
        <v>1207</v>
      </c>
    </row>
    <row r="12" spans="1:8" s="2129" customFormat="1" ht="54.95" customHeight="1" x14ac:dyDescent="0.25">
      <c r="A12" s="2131" t="s">
        <v>1208</v>
      </c>
      <c r="B12" s="2127" t="s">
        <v>1209</v>
      </c>
      <c r="C12" s="2127" t="s">
        <v>1210</v>
      </c>
      <c r="D12" s="2127" t="s">
        <v>1210</v>
      </c>
      <c r="E12" s="602" t="s">
        <v>1211</v>
      </c>
    </row>
    <row r="13" spans="1:8" s="2129" customFormat="1" ht="30.95" customHeight="1" x14ac:dyDescent="0.25">
      <c r="A13" s="2131" t="s">
        <v>1212</v>
      </c>
      <c r="B13" s="2127" t="s">
        <v>1213</v>
      </c>
      <c r="C13" s="2127" t="s">
        <v>1213</v>
      </c>
      <c r="D13" s="2127" t="s">
        <v>1213</v>
      </c>
      <c r="E13" s="602" t="s">
        <v>1214</v>
      </c>
    </row>
    <row r="14" spans="1:8" s="2129" customFormat="1" ht="15.75" customHeight="1" x14ac:dyDescent="0.25">
      <c r="A14" s="2131" t="s">
        <v>1215</v>
      </c>
      <c r="B14" s="2127">
        <v>2011</v>
      </c>
      <c r="C14" s="2127">
        <v>2009</v>
      </c>
      <c r="D14" s="2127">
        <v>1999</v>
      </c>
      <c r="E14" s="602">
        <v>1995</v>
      </c>
    </row>
    <row r="15" spans="1:8" s="2129" customFormat="1" ht="31.5" customHeight="1" x14ac:dyDescent="0.25">
      <c r="A15" s="2131" t="s">
        <v>1216</v>
      </c>
      <c r="B15" s="2127" t="s">
        <v>1217</v>
      </c>
      <c r="C15" s="2127" t="s">
        <v>1218</v>
      </c>
      <c r="D15" s="2127" t="s">
        <v>1219</v>
      </c>
      <c r="E15" s="602" t="s">
        <v>1219</v>
      </c>
    </row>
    <row r="16" spans="1:8" s="2129" customFormat="1" ht="15.75" customHeight="1" x14ac:dyDescent="0.25">
      <c r="A16" s="2131" t="s">
        <v>1220</v>
      </c>
      <c r="B16" s="2127" t="s">
        <v>1221</v>
      </c>
      <c r="C16" s="2127" t="s">
        <v>1222</v>
      </c>
      <c r="D16" s="2127" t="s">
        <v>1222</v>
      </c>
      <c r="E16" s="602" t="s">
        <v>1222</v>
      </c>
    </row>
    <row r="17" spans="1:6" s="2129" customFormat="1" ht="31.5" customHeight="1" x14ac:dyDescent="0.25">
      <c r="A17" s="2131" t="s">
        <v>1223</v>
      </c>
      <c r="B17" s="2127" t="s">
        <v>1224</v>
      </c>
      <c r="C17" s="2127" t="s">
        <v>1225</v>
      </c>
      <c r="D17" s="2174" t="s">
        <v>1226</v>
      </c>
      <c r="E17" s="602" t="s">
        <v>1227</v>
      </c>
    </row>
    <row r="18" spans="1:6" s="2129" customFormat="1" ht="15.75" customHeight="1" x14ac:dyDescent="0.25">
      <c r="A18" s="2131" t="s">
        <v>1762</v>
      </c>
      <c r="B18" s="2127" t="s">
        <v>1228</v>
      </c>
      <c r="C18" s="2127" t="s">
        <v>1229</v>
      </c>
      <c r="D18" s="2127" t="s">
        <v>1230</v>
      </c>
      <c r="E18" s="602" t="s">
        <v>1231</v>
      </c>
    </row>
    <row r="19" spans="1:6" s="2129" customFormat="1" ht="31.5" customHeight="1" x14ac:dyDescent="0.25">
      <c r="A19" s="2131" t="s">
        <v>1763</v>
      </c>
      <c r="B19" s="2127" t="s">
        <v>1232</v>
      </c>
      <c r="C19" s="2127" t="s">
        <v>1233</v>
      </c>
      <c r="D19" s="2127" t="s">
        <v>1230</v>
      </c>
      <c r="E19" s="602" t="s">
        <v>1234</v>
      </c>
    </row>
    <row r="20" spans="1:6" s="2129" customFormat="1" ht="75" customHeight="1" x14ac:dyDescent="0.25">
      <c r="A20" s="2131" t="s">
        <v>1235</v>
      </c>
      <c r="B20" s="2127" t="s">
        <v>1236</v>
      </c>
      <c r="C20" s="2127" t="s">
        <v>1237</v>
      </c>
      <c r="D20" s="2127" t="s">
        <v>1238</v>
      </c>
      <c r="E20" s="602" t="s">
        <v>1239</v>
      </c>
    </row>
    <row r="21" spans="1:6" s="2129" customFormat="1" ht="54.95" customHeight="1" x14ac:dyDescent="0.25">
      <c r="A21" s="2131" t="s">
        <v>1240</v>
      </c>
      <c r="B21" s="2127" t="s">
        <v>1241</v>
      </c>
      <c r="C21" s="2127" t="s">
        <v>1241</v>
      </c>
      <c r="D21" s="2127" t="s">
        <v>1242</v>
      </c>
      <c r="E21" s="602" t="s">
        <v>1243</v>
      </c>
    </row>
    <row r="22" spans="1:6" s="2129" customFormat="1" ht="219.95" customHeight="1" x14ac:dyDescent="0.25">
      <c r="A22" s="2131" t="s">
        <v>1244</v>
      </c>
      <c r="B22" s="2127" t="s">
        <v>1245</v>
      </c>
      <c r="C22" s="2127" t="s">
        <v>1246</v>
      </c>
      <c r="D22" s="2127" t="s">
        <v>1247</v>
      </c>
      <c r="E22" s="602" t="s">
        <v>1248</v>
      </c>
    </row>
    <row r="23" spans="1:6" s="2129" customFormat="1" ht="31.5" customHeight="1" x14ac:dyDescent="0.25">
      <c r="A23" s="2131" t="s">
        <v>1249</v>
      </c>
      <c r="B23" s="2127" t="s">
        <v>1250</v>
      </c>
      <c r="C23" s="2127" t="s">
        <v>1250</v>
      </c>
      <c r="D23" s="2127" t="s">
        <v>1250</v>
      </c>
      <c r="E23" s="602" t="s">
        <v>1251</v>
      </c>
    </row>
    <row r="24" spans="1:6" s="2129" customFormat="1" ht="75" customHeight="1" x14ac:dyDescent="0.25">
      <c r="A24" s="2131" t="s">
        <v>1252</v>
      </c>
      <c r="B24" s="2127" t="s">
        <v>1253</v>
      </c>
      <c r="C24" s="2127" t="s">
        <v>1253</v>
      </c>
      <c r="D24" s="2127" t="s">
        <v>1253</v>
      </c>
      <c r="E24" s="602" t="s">
        <v>1253</v>
      </c>
    </row>
    <row r="25" spans="1:6" s="2129" customFormat="1" ht="54.95" customHeight="1" x14ac:dyDescent="0.25">
      <c r="A25" s="2131" t="s">
        <v>1254</v>
      </c>
      <c r="B25" s="2127" t="s">
        <v>1255</v>
      </c>
      <c r="C25" s="2127" t="s">
        <v>1255</v>
      </c>
      <c r="D25" s="2127" t="s">
        <v>1255</v>
      </c>
      <c r="E25" s="602" t="s">
        <v>1256</v>
      </c>
    </row>
    <row r="26" spans="1:6" s="2129" customFormat="1" ht="84.95" customHeight="1" x14ac:dyDescent="0.25">
      <c r="A26" s="2131" t="s">
        <v>1257</v>
      </c>
      <c r="B26" s="2127" t="s">
        <v>1258</v>
      </c>
      <c r="C26" s="2127" t="s">
        <v>1259</v>
      </c>
      <c r="D26" s="2127" t="s">
        <v>1260</v>
      </c>
      <c r="E26" s="602" t="s">
        <v>1261</v>
      </c>
    </row>
    <row r="27" spans="1:6" s="2129" customFormat="1" ht="31.5" customHeight="1" x14ac:dyDescent="0.25">
      <c r="A27" s="2131" t="s">
        <v>1262</v>
      </c>
      <c r="B27" s="2127" t="s">
        <v>1263</v>
      </c>
      <c r="C27" s="2127" t="s">
        <v>1263</v>
      </c>
      <c r="D27" s="2127" t="s">
        <v>1264</v>
      </c>
      <c r="E27" s="602" t="s">
        <v>1265</v>
      </c>
      <c r="F27" s="33"/>
    </row>
    <row r="28" spans="1:6" s="2129" customFormat="1" ht="65.099999999999994" customHeight="1" x14ac:dyDescent="0.25">
      <c r="A28" s="2131" t="s">
        <v>1266</v>
      </c>
      <c r="B28" s="2127" t="s">
        <v>1267</v>
      </c>
      <c r="C28" s="2127" t="s">
        <v>1267</v>
      </c>
      <c r="D28" s="2127" t="s">
        <v>1267</v>
      </c>
      <c r="E28" s="602" t="s">
        <v>1268</v>
      </c>
    </row>
    <row r="29" spans="1:6" s="2129" customFormat="1" ht="75" customHeight="1" thickBot="1" x14ac:dyDescent="0.3">
      <c r="A29" s="2132" t="s">
        <v>1269</v>
      </c>
      <c r="B29" s="2128"/>
      <c r="C29" s="2128"/>
      <c r="D29" s="2128"/>
      <c r="E29" s="603" t="s">
        <v>1270</v>
      </c>
    </row>
    <row r="30" spans="1:6" ht="16.5" thickTop="1" x14ac:dyDescent="0.25">
      <c r="C30" s="34"/>
    </row>
  </sheetData>
  <sheetProtection algorithmName="SHA-512" hashValue="iUg4atP8DZada857oZrRRWNI9rZ05lPLcufyeSQgeSpd3/HP+SJNSEFLLNNyWa2PLq+bKxsV4XMjIDbmWg4eDg==" saltValue="Z7ivN49FiHUtIp7TJglaGQ==" spinCount="100000" sheet="1" objects="1" scenarios="1" sort="0" autoFilter="0" pivotTables="0"/>
  <mergeCells count="3">
    <mergeCell ref="A9:E9"/>
    <mergeCell ref="A1:B4"/>
    <mergeCell ref="A7:B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7" tint="-0.249977111117893"/>
    <pageSetUpPr autoPageBreaks="0"/>
  </sheetPr>
  <dimension ref="A1:H34"/>
  <sheetViews>
    <sheetView zoomScale="80" zoomScaleNormal="80" workbookViewId="0"/>
  </sheetViews>
  <sheetFormatPr baseColWidth="10" defaultColWidth="10.875" defaultRowHeight="15.75" x14ac:dyDescent="0.25"/>
  <cols>
    <col min="1" max="1" width="11" style="1" customWidth="1"/>
    <col min="2" max="7" width="20.625" style="1" customWidth="1"/>
    <col min="8" max="16384" width="10.875" style="1"/>
  </cols>
  <sheetData>
    <row r="1" spans="1:8" ht="15.6" customHeight="1" x14ac:dyDescent="0.25">
      <c r="A1" s="47"/>
      <c r="B1" s="47"/>
      <c r="C1" s="47"/>
      <c r="D1" s="47"/>
      <c r="E1" s="47"/>
    </row>
    <row r="2" spans="1:8" ht="15.6" customHeight="1" thickBot="1" x14ac:dyDescent="0.3">
      <c r="A2" s="2349" t="s">
        <v>0</v>
      </c>
      <c r="B2" s="2349"/>
      <c r="C2" s="2349"/>
      <c r="D2" s="2349"/>
      <c r="E2" s="2349"/>
      <c r="F2" s="2349"/>
    </row>
    <row r="3" spans="1:8" ht="20.100000000000001" customHeight="1" thickBot="1" x14ac:dyDescent="0.3">
      <c r="A3" s="2349"/>
      <c r="B3" s="2349"/>
      <c r="C3" s="2349"/>
      <c r="D3" s="2349"/>
      <c r="E3" s="2349"/>
      <c r="F3" s="2349"/>
      <c r="G3" s="68" t="s">
        <v>1810</v>
      </c>
    </row>
    <row r="4" spans="1:8" ht="20.100000000000001" customHeight="1" thickBot="1" x14ac:dyDescent="0.3">
      <c r="A4" s="2349"/>
      <c r="B4" s="2349"/>
      <c r="C4" s="2349"/>
      <c r="D4" s="2349"/>
      <c r="E4" s="2349"/>
      <c r="F4" s="2349"/>
      <c r="G4" s="68" t="s">
        <v>1811</v>
      </c>
    </row>
    <row r="5" spans="1:8" ht="15.6" customHeight="1" x14ac:dyDescent="0.25">
      <c r="A5" s="2349"/>
      <c r="B5" s="2349"/>
      <c r="C5" s="2349"/>
      <c r="D5" s="2349"/>
      <c r="E5" s="2349"/>
      <c r="F5" s="2349"/>
    </row>
    <row r="6" spans="1:8" ht="15.6" customHeight="1" x14ac:dyDescent="0.25">
      <c r="A6" s="47"/>
      <c r="B6" s="47"/>
      <c r="C6" s="47"/>
      <c r="D6" s="47"/>
      <c r="E6" s="47"/>
    </row>
    <row r="7" spans="1:8" ht="15.75" customHeight="1" thickBot="1" x14ac:dyDescent="0.3">
      <c r="A7" s="47"/>
      <c r="B7" s="47"/>
      <c r="C7" s="47"/>
      <c r="D7" s="47"/>
      <c r="E7" s="47"/>
    </row>
    <row r="8" spans="1:8" ht="30" customHeight="1" thickTop="1" x14ac:dyDescent="0.25">
      <c r="B8" s="2377" t="s">
        <v>23</v>
      </c>
      <c r="C8" s="2371"/>
      <c r="D8" s="2371" t="s">
        <v>24</v>
      </c>
      <c r="E8" s="2371"/>
      <c r="F8" s="2371"/>
      <c r="G8" s="2372"/>
      <c r="H8" s="2271"/>
    </row>
    <row r="9" spans="1:8" ht="24.95" customHeight="1" x14ac:dyDescent="0.25">
      <c r="B9" s="2378" t="s">
        <v>25</v>
      </c>
      <c r="C9" s="2379"/>
      <c r="D9" s="2369" t="s">
        <v>26</v>
      </c>
      <c r="E9" s="2369"/>
      <c r="F9" s="2369"/>
      <c r="G9" s="2370"/>
      <c r="H9" s="2271"/>
    </row>
    <row r="10" spans="1:8" ht="24.95" customHeight="1" x14ac:dyDescent="0.25">
      <c r="B10" s="2373" t="s">
        <v>27</v>
      </c>
      <c r="C10" s="2374"/>
      <c r="D10" s="2365" t="s">
        <v>28</v>
      </c>
      <c r="E10" s="2365"/>
      <c r="F10" s="2365"/>
      <c r="G10" s="2366"/>
    </row>
    <row r="11" spans="1:8" ht="35.1" customHeight="1" x14ac:dyDescent="0.25">
      <c r="B11" s="2380" t="s">
        <v>29</v>
      </c>
      <c r="C11" s="2381"/>
      <c r="D11" s="2365" t="s">
        <v>30</v>
      </c>
      <c r="E11" s="2365"/>
      <c r="F11" s="2365"/>
      <c r="G11" s="2366"/>
    </row>
    <row r="12" spans="1:8" ht="24.95" customHeight="1" x14ac:dyDescent="0.25">
      <c r="B12" s="2380" t="s">
        <v>31</v>
      </c>
      <c r="C12" s="2381"/>
      <c r="D12" s="2365" t="s">
        <v>32</v>
      </c>
      <c r="E12" s="2365"/>
      <c r="F12" s="2365"/>
      <c r="G12" s="2366"/>
    </row>
    <row r="13" spans="1:8" ht="35.1" customHeight="1" x14ac:dyDescent="0.25">
      <c r="B13" s="2375" t="s">
        <v>33</v>
      </c>
      <c r="C13" s="2376"/>
      <c r="D13" s="2365" t="s">
        <v>34</v>
      </c>
      <c r="E13" s="2365"/>
      <c r="F13" s="2365"/>
      <c r="G13" s="2366"/>
    </row>
    <row r="14" spans="1:8" ht="24.95" customHeight="1" x14ac:dyDescent="0.25">
      <c r="B14" s="2375" t="s">
        <v>35</v>
      </c>
      <c r="C14" s="2376"/>
      <c r="D14" s="2365" t="s">
        <v>36</v>
      </c>
      <c r="E14" s="2365"/>
      <c r="F14" s="2365"/>
      <c r="G14" s="2366"/>
    </row>
    <row r="15" spans="1:8" ht="50.1" customHeight="1" x14ac:dyDescent="0.25">
      <c r="B15" s="2375" t="s">
        <v>37</v>
      </c>
      <c r="C15" s="2376"/>
      <c r="D15" s="2365" t="s">
        <v>38</v>
      </c>
      <c r="E15" s="2365"/>
      <c r="F15" s="2365"/>
      <c r="G15" s="2366"/>
    </row>
    <row r="16" spans="1:8" ht="35.1" customHeight="1" x14ac:dyDescent="0.25">
      <c r="B16" s="2375" t="s">
        <v>39</v>
      </c>
      <c r="C16" s="2376"/>
      <c r="D16" s="2365" t="s">
        <v>40</v>
      </c>
      <c r="E16" s="2365"/>
      <c r="F16" s="2365"/>
      <c r="G16" s="2366"/>
    </row>
    <row r="17" spans="2:7" ht="35.1" customHeight="1" x14ac:dyDescent="0.25">
      <c r="B17" s="2375" t="s">
        <v>41</v>
      </c>
      <c r="C17" s="2376"/>
      <c r="D17" s="2365" t="s">
        <v>42</v>
      </c>
      <c r="E17" s="2365"/>
      <c r="F17" s="2365"/>
      <c r="G17" s="2366"/>
    </row>
    <row r="18" spans="2:7" ht="35.1" customHeight="1" x14ac:dyDescent="0.25">
      <c r="B18" s="2375" t="s">
        <v>43</v>
      </c>
      <c r="C18" s="2376"/>
      <c r="D18" s="2365" t="s">
        <v>44</v>
      </c>
      <c r="E18" s="2365"/>
      <c r="F18" s="2365"/>
      <c r="G18" s="2366"/>
    </row>
    <row r="19" spans="2:7" ht="35.1" customHeight="1" x14ac:dyDescent="0.25">
      <c r="B19" s="2375" t="s">
        <v>45</v>
      </c>
      <c r="C19" s="2376"/>
      <c r="D19" s="2365" t="s">
        <v>46</v>
      </c>
      <c r="E19" s="2365"/>
      <c r="F19" s="2365"/>
      <c r="G19" s="2366"/>
    </row>
    <row r="20" spans="2:7" ht="35.1" customHeight="1" x14ac:dyDescent="0.25">
      <c r="B20" s="2375" t="s">
        <v>47</v>
      </c>
      <c r="C20" s="2376"/>
      <c r="D20" s="2365" t="s">
        <v>48</v>
      </c>
      <c r="E20" s="2365"/>
      <c r="F20" s="2365"/>
      <c r="G20" s="2366"/>
    </row>
    <row r="21" spans="2:7" ht="35.1" customHeight="1" x14ac:dyDescent="0.25">
      <c r="B21" s="2375" t="s">
        <v>49</v>
      </c>
      <c r="C21" s="2376"/>
      <c r="D21" s="2365" t="s">
        <v>50</v>
      </c>
      <c r="E21" s="2365"/>
      <c r="F21" s="2365"/>
      <c r="G21" s="2366"/>
    </row>
    <row r="22" spans="2:7" ht="24.95" customHeight="1" x14ac:dyDescent="0.25">
      <c r="B22" s="2375" t="s">
        <v>51</v>
      </c>
      <c r="C22" s="2376"/>
      <c r="D22" s="2365" t="s">
        <v>52</v>
      </c>
      <c r="E22" s="2365"/>
      <c r="F22" s="2365"/>
      <c r="G22" s="2366"/>
    </row>
    <row r="23" spans="2:7" ht="24.95" customHeight="1" x14ac:dyDescent="0.25">
      <c r="B23" s="2375" t="s">
        <v>53</v>
      </c>
      <c r="C23" s="2376"/>
      <c r="D23" s="2365" t="s">
        <v>54</v>
      </c>
      <c r="E23" s="2365"/>
      <c r="F23" s="2365"/>
      <c r="G23" s="2366"/>
    </row>
    <row r="24" spans="2:7" ht="24.95" customHeight="1" x14ac:dyDescent="0.25">
      <c r="B24" s="2375" t="s">
        <v>55</v>
      </c>
      <c r="C24" s="2376"/>
      <c r="D24" s="2365" t="s">
        <v>56</v>
      </c>
      <c r="E24" s="2365"/>
      <c r="F24" s="2365"/>
      <c r="G24" s="2366"/>
    </row>
    <row r="25" spans="2:7" ht="35.1" customHeight="1" x14ac:dyDescent="0.25">
      <c r="B25" s="2373" t="s">
        <v>57</v>
      </c>
      <c r="C25" s="2374"/>
      <c r="D25" s="2365" t="s">
        <v>58</v>
      </c>
      <c r="E25" s="2365"/>
      <c r="F25" s="2365"/>
      <c r="G25" s="2366"/>
    </row>
    <row r="26" spans="2:7" ht="24.95" customHeight="1" x14ac:dyDescent="0.25">
      <c r="B26" s="2373" t="s">
        <v>59</v>
      </c>
      <c r="C26" s="2374"/>
      <c r="D26" s="2365" t="s">
        <v>60</v>
      </c>
      <c r="E26" s="2365"/>
      <c r="F26" s="2365"/>
      <c r="G26" s="2366"/>
    </row>
    <row r="27" spans="2:7" ht="24.95" customHeight="1" x14ac:dyDescent="0.25">
      <c r="B27" s="2373" t="s">
        <v>61</v>
      </c>
      <c r="C27" s="2374"/>
      <c r="D27" s="2365" t="s">
        <v>62</v>
      </c>
      <c r="E27" s="2365"/>
      <c r="F27" s="2365"/>
      <c r="G27" s="2366"/>
    </row>
    <row r="28" spans="2:7" ht="35.1" customHeight="1" x14ac:dyDescent="0.25">
      <c r="B28" s="2373" t="s">
        <v>63</v>
      </c>
      <c r="C28" s="2374"/>
      <c r="D28" s="2365" t="s">
        <v>64</v>
      </c>
      <c r="E28" s="2365"/>
      <c r="F28" s="2365"/>
      <c r="G28" s="2366"/>
    </row>
    <row r="29" spans="2:7" ht="24.95" customHeight="1" x14ac:dyDescent="0.25">
      <c r="B29" s="2373" t="s">
        <v>65</v>
      </c>
      <c r="C29" s="2374"/>
      <c r="D29" s="2365" t="s">
        <v>66</v>
      </c>
      <c r="E29" s="2365"/>
      <c r="F29" s="2365"/>
      <c r="G29" s="2366"/>
    </row>
    <row r="30" spans="2:7" ht="24.95" customHeight="1" x14ac:dyDescent="0.25">
      <c r="B30" s="2373" t="s">
        <v>67</v>
      </c>
      <c r="C30" s="2374"/>
      <c r="D30" s="2365" t="s">
        <v>68</v>
      </c>
      <c r="E30" s="2365"/>
      <c r="F30" s="2365"/>
      <c r="G30" s="2366"/>
    </row>
    <row r="31" spans="2:7" ht="24.95" customHeight="1" x14ac:dyDescent="0.25">
      <c r="B31" s="2373" t="s">
        <v>1808</v>
      </c>
      <c r="C31" s="2374"/>
      <c r="D31" s="2365" t="s">
        <v>69</v>
      </c>
      <c r="E31" s="2365"/>
      <c r="F31" s="2365"/>
      <c r="G31" s="2366"/>
    </row>
    <row r="32" spans="2:7" ht="24.95" customHeight="1" x14ac:dyDescent="0.25">
      <c r="B32" s="2373" t="s">
        <v>70</v>
      </c>
      <c r="C32" s="2374"/>
      <c r="D32" s="2365" t="s">
        <v>71</v>
      </c>
      <c r="E32" s="2365"/>
      <c r="F32" s="2365"/>
      <c r="G32" s="2366"/>
    </row>
    <row r="33" spans="2:7" ht="24.95" customHeight="1" thickBot="1" x14ac:dyDescent="0.3">
      <c r="B33" s="2367" t="s">
        <v>72</v>
      </c>
      <c r="C33" s="2368"/>
      <c r="D33" s="2363" t="s">
        <v>73</v>
      </c>
      <c r="E33" s="2363"/>
      <c r="F33" s="2363"/>
      <c r="G33" s="2364"/>
    </row>
    <row r="34" spans="2:7" ht="16.5" thickTop="1" x14ac:dyDescent="0.25"/>
  </sheetData>
  <sheetProtection algorithmName="SHA-512" hashValue="Zyur/8WJlvqxEy1OzRaeSJwEYqBnJLLoQ5Ipa/PTY0XHEjHenubg5S7+eXXeBZKys5ahwYMg0TQdU12sHkerQw==" saltValue="yQRlUXWXljup7yfsjohe6Q==" spinCount="100000" sheet="1" objects="1" scenarios="1"/>
  <mergeCells count="53">
    <mergeCell ref="B22:C22"/>
    <mergeCell ref="B17:C17"/>
    <mergeCell ref="B18:C18"/>
    <mergeCell ref="B19:C19"/>
    <mergeCell ref="B20:C20"/>
    <mergeCell ref="B21:C21"/>
    <mergeCell ref="A2:F5"/>
    <mergeCell ref="B13:C13"/>
    <mergeCell ref="B14:C14"/>
    <mergeCell ref="B15:C15"/>
    <mergeCell ref="B16:C16"/>
    <mergeCell ref="B8:C8"/>
    <mergeCell ref="B9:C9"/>
    <mergeCell ref="B10:C10"/>
    <mergeCell ref="B11:C11"/>
    <mergeCell ref="B12:C12"/>
    <mergeCell ref="B23:C23"/>
    <mergeCell ref="B24:C24"/>
    <mergeCell ref="B25:C25"/>
    <mergeCell ref="B26:C26"/>
    <mergeCell ref="B27:C27"/>
    <mergeCell ref="B28:C28"/>
    <mergeCell ref="B29:C29"/>
    <mergeCell ref="B30:C30"/>
    <mergeCell ref="B31:C31"/>
    <mergeCell ref="B32:C32"/>
    <mergeCell ref="B33:C33"/>
    <mergeCell ref="D9:G9"/>
    <mergeCell ref="D8:G8"/>
    <mergeCell ref="D10:G10"/>
    <mergeCell ref="D11:G11"/>
    <mergeCell ref="D12:G12"/>
    <mergeCell ref="D13:G13"/>
    <mergeCell ref="D14:G14"/>
    <mergeCell ref="D15:G15"/>
    <mergeCell ref="D16:G16"/>
    <mergeCell ref="D17:G17"/>
    <mergeCell ref="D18:G18"/>
    <mergeCell ref="D19:G19"/>
    <mergeCell ref="D20:G20"/>
    <mergeCell ref="D21:G21"/>
    <mergeCell ref="D22:G22"/>
    <mergeCell ref="D23:G23"/>
    <mergeCell ref="D24:G24"/>
    <mergeCell ref="D25:G25"/>
    <mergeCell ref="D26:G26"/>
    <mergeCell ref="D27:G27"/>
    <mergeCell ref="D33:G33"/>
    <mergeCell ref="D28:G28"/>
    <mergeCell ref="D29:G29"/>
    <mergeCell ref="D30:G30"/>
    <mergeCell ref="D31:G31"/>
    <mergeCell ref="D32:G32"/>
  </mergeCells>
  <phoneticPr fontId="9" type="noConversion"/>
  <hyperlinks>
    <hyperlink ref="B23" location="'ICMM Water - MD'!A1" display="ICMM Water - MD" xr:uid="{00000000-0004-0000-0100-000000000000}"/>
    <hyperlink ref="B24" location="'ICMM Water - MD Operations'!A1" display="ICMM Water - MD Operations" xr:uid="{00000000-0004-0000-0100-000001000000}"/>
    <hyperlink ref="B28" location="'SASB - MD'!A1" display=" SASB - MD Operations" xr:uid="{00000000-0004-0000-0100-000002000000}"/>
    <hyperlink ref="B14" location="'Corporate Governance'!A1" display="Corporate Governance" xr:uid="{00000000-0004-0000-0100-000004000000}"/>
    <hyperlink ref="B16" location="Supply!A1" display="Supply" xr:uid="{00000000-0004-0000-0100-000006000000}"/>
    <hyperlink ref="B17" location="'Labour Practice'!A1" display="Labour Practices" xr:uid="{00000000-0004-0000-0100-000007000000}"/>
    <hyperlink ref="B18" location="'Health and Safety'!A1" display="Health and Safety" xr:uid="{00000000-0004-0000-0100-000008000000}"/>
    <hyperlink ref="B20" location="Environment!A1" display="Environmental Management" xr:uid="{00000000-0004-0000-0100-000009000000}"/>
    <hyperlink ref="B22" location="'ICMM Water Commitments'!A1" display="ICMM Reporting Commitments" xr:uid="{00000000-0004-0000-0100-00000A000000}"/>
    <hyperlink ref="B13" location="Economic!A1" display="Economic" xr:uid="{CF7473E7-48F8-412A-AFC7-CB72361D64B5}"/>
    <hyperlink ref="B30" location="'Copper Mark'!A1" display="Copper Mark" xr:uid="{67668138-AB12-46CA-A16B-633D7A7C4BC5}"/>
    <hyperlink ref="B10" location="'GRI - SDG Index'!A1" display="GRI - SDG Index" xr:uid="{BC85290B-3632-4C8D-8DC7-2F301D2E8C74}"/>
    <hyperlink ref="B11" location="'External Verification Reports'!A1" display="External Verification Reports" xr:uid="{58FAF86E-DA10-487A-BEDE-1260FBEAA635}"/>
    <hyperlink ref="B33" location="'Performance Expectations ICMM'!A1" display="Performance Expectations" xr:uid="{B5A90988-9704-4EE2-BB39-CC560908EEA8}"/>
    <hyperlink ref="B15" location="Compliance!A1" display="Compliance" xr:uid="{00000000-0004-0000-0100-000005000000}"/>
    <hyperlink ref="B9:C9" location="'Disclosure References'!A1" display="Disclosure References" xr:uid="{BFC7DA21-02A1-4386-B8B3-FEDC1693B5BA}"/>
    <hyperlink ref="B12:C12" location="'Sustainability Goals'!A1" display="Sustainability Goals" xr:uid="{A030F1CC-D6BD-4468-BEDF-EE40F5CCBE1D}"/>
    <hyperlink ref="B19:C19" location="Communities!A1" display="Communities" xr:uid="{E5A07EC6-57BF-4F4C-AA00-A15074191E4A}"/>
    <hyperlink ref="B21:C21" location="Biodiversity!A1" display="Biodiverity" xr:uid="{4B590F29-4B17-44E4-9BFF-6B087F6BA3C0}"/>
    <hyperlink ref="B25:C25" location="'TSF Disclosure'!A1" display="TSF Disclosure" xr:uid="{1C481A7A-9388-4523-A579-FC5FE90E1EC6}"/>
    <hyperlink ref="B26:C26" location="GISTM!A1" display="GISTM" xr:uid="{54F4357D-5834-4352-A389-5D9184F54419}"/>
    <hyperlink ref="B27:C27" location="'TCFD Index'!A1" display="TCFD Index" xr:uid="{8BE1D17F-0AF8-4D9D-818F-080E53B0AB54}"/>
    <hyperlink ref="B29:C29" location="'Social &amp; Economic (ICMM)'!A1" display="Social &amp; Economic (ICMM)" xr:uid="{7CE47087-9CFF-4E73-98D0-F4E6E6FE1C7A}"/>
    <hyperlink ref="B31:C31" location="'PE ICMM - Validated Sites'!A1" display="PE ICMM - Validades Sites" xr:uid="{22083525-8F7E-4EBE-85CE-2157CB364FB7}"/>
    <hyperlink ref="B32:C32" location="'PE ICMM - Self Assessment'!A1" display="PE ICMM - Self Assessment" xr:uid="{BB81C336-C82E-40CC-8377-BD21136FDE3E}"/>
    <hyperlink ref="B33:C33" location="'Indices &amp; Ratings'!A1" display="Indices &amp; Rankings" xr:uid="{B32AD60B-A2D6-442B-967B-EB9920A9DD7E}"/>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6BD99-11A7-414D-A350-629D4F664AF7}">
  <sheetPr>
    <tabColor theme="7" tint="-0.249977111117893"/>
  </sheetPr>
  <dimension ref="A1:H23"/>
  <sheetViews>
    <sheetView zoomScale="80" zoomScaleNormal="80" workbookViewId="0">
      <pane xSplit="1" topLeftCell="B1" activePane="topRight" state="frozen"/>
      <selection activeCell="B16" sqref="B16:B17"/>
      <selection pane="topRight" sqref="A1:B4"/>
    </sheetView>
  </sheetViews>
  <sheetFormatPr baseColWidth="10" defaultColWidth="11" defaultRowHeight="15.75" x14ac:dyDescent="0.25"/>
  <cols>
    <col min="1" max="1" width="20.625" style="32" customWidth="1"/>
    <col min="2" max="2" width="160.625" style="598" customWidth="1"/>
    <col min="3" max="3" width="160.625" style="32" customWidth="1"/>
    <col min="4" max="16384" width="11" style="32"/>
  </cols>
  <sheetData>
    <row r="1" spans="1:3" s="31" customFormat="1" ht="15.6" customHeight="1" x14ac:dyDescent="0.25">
      <c r="A1" s="2709" t="s">
        <v>1271</v>
      </c>
      <c r="B1" s="2709"/>
      <c r="C1" s="599"/>
    </row>
    <row r="2" spans="1:3" s="31" customFormat="1" ht="15.6" customHeight="1" x14ac:dyDescent="0.25">
      <c r="A2" s="2709"/>
      <c r="B2" s="2709"/>
      <c r="C2" s="599"/>
    </row>
    <row r="3" spans="1:3" s="31" customFormat="1" ht="15.6" customHeight="1" x14ac:dyDescent="0.25">
      <c r="A3" s="2709"/>
      <c r="B3" s="2709"/>
      <c r="C3" s="599"/>
    </row>
    <row r="4" spans="1:3" s="31" customFormat="1" ht="15.6" customHeight="1" x14ac:dyDescent="0.25">
      <c r="A4" s="2709"/>
      <c r="B4" s="2709"/>
      <c r="C4" s="599"/>
    </row>
    <row r="5" spans="1:3" s="31" customFormat="1" ht="15.6" customHeight="1" x14ac:dyDescent="0.25">
      <c r="A5" s="2133"/>
      <c r="B5" s="2133"/>
      <c r="C5" s="46"/>
    </row>
    <row r="6" spans="1:3" s="31" customFormat="1" ht="15.6" customHeight="1" x14ac:dyDescent="0.25">
      <c r="A6" s="2133"/>
      <c r="B6" s="2133"/>
      <c r="C6" s="46"/>
    </row>
    <row r="7" spans="1:3" s="31" customFormat="1" ht="15.75" customHeight="1" x14ac:dyDescent="0.25">
      <c r="A7" s="2397" t="s">
        <v>1272</v>
      </c>
      <c r="B7" s="2397"/>
      <c r="C7" s="46"/>
    </row>
    <row r="8" spans="1:3" ht="16.5" thickBot="1" x14ac:dyDescent="0.3">
      <c r="C8" s="34"/>
    </row>
    <row r="9" spans="1:3" ht="30" customHeight="1" thickTop="1" x14ac:dyDescent="0.25">
      <c r="A9" s="2712" t="s">
        <v>1273</v>
      </c>
      <c r="B9" s="2713"/>
      <c r="C9" s="2714"/>
    </row>
    <row r="10" spans="1:3" ht="31.5" customHeight="1" x14ac:dyDescent="0.25">
      <c r="A10" s="2175" t="s">
        <v>1274</v>
      </c>
      <c r="B10" s="2134" t="s">
        <v>1275</v>
      </c>
      <c r="C10" s="2135" t="s">
        <v>1276</v>
      </c>
    </row>
    <row r="11" spans="1:3" ht="180" customHeight="1" x14ac:dyDescent="0.25">
      <c r="A11" s="2176" t="s">
        <v>1277</v>
      </c>
      <c r="B11" s="2136" t="s">
        <v>1278</v>
      </c>
      <c r="C11" s="2137" t="s">
        <v>1279</v>
      </c>
    </row>
    <row r="12" spans="1:3" ht="240" customHeight="1" x14ac:dyDescent="0.25">
      <c r="A12" s="2176" t="s">
        <v>1280</v>
      </c>
      <c r="B12" s="2138" t="s">
        <v>1281</v>
      </c>
      <c r="C12" s="2139" t="s">
        <v>1282</v>
      </c>
    </row>
    <row r="13" spans="1:3" ht="320.10000000000002" customHeight="1" x14ac:dyDescent="0.25">
      <c r="A13" s="2176" t="s">
        <v>1283</v>
      </c>
      <c r="B13" s="2138" t="s">
        <v>1284</v>
      </c>
      <c r="C13" s="2139" t="s">
        <v>1285</v>
      </c>
    </row>
    <row r="14" spans="1:3" ht="200.1" customHeight="1" x14ac:dyDescent="0.25">
      <c r="A14" s="2176" t="s">
        <v>1286</v>
      </c>
      <c r="B14" s="2136" t="s">
        <v>1287</v>
      </c>
      <c r="C14" s="2137" t="s">
        <v>1288</v>
      </c>
    </row>
    <row r="15" spans="1:3" ht="409.6" customHeight="1" x14ac:dyDescent="0.25">
      <c r="A15" s="2176" t="s">
        <v>1289</v>
      </c>
      <c r="B15" s="2136" t="s">
        <v>1290</v>
      </c>
      <c r="C15" s="2137" t="s">
        <v>1291</v>
      </c>
    </row>
    <row r="16" spans="1:3" ht="399.95" customHeight="1" x14ac:dyDescent="0.25">
      <c r="A16" s="2718" t="s">
        <v>1292</v>
      </c>
      <c r="B16" s="2720" t="s">
        <v>1293</v>
      </c>
      <c r="C16" s="2710"/>
    </row>
    <row r="17" spans="1:8" ht="150" customHeight="1" x14ac:dyDescent="0.25">
      <c r="A17" s="2719"/>
      <c r="B17" s="2721"/>
      <c r="C17" s="2711"/>
    </row>
    <row r="18" spans="1:8" ht="350.1" customHeight="1" x14ac:dyDescent="0.25">
      <c r="A18" s="2176" t="s">
        <v>1294</v>
      </c>
      <c r="B18" s="2138" t="s">
        <v>1295</v>
      </c>
      <c r="C18" s="2139" t="s">
        <v>1296</v>
      </c>
    </row>
    <row r="19" spans="1:8" ht="190.9" customHeight="1" x14ac:dyDescent="0.25">
      <c r="A19" s="2715" t="s">
        <v>1297</v>
      </c>
      <c r="B19" s="2716" t="s">
        <v>1298</v>
      </c>
      <c r="C19" s="2717" t="s">
        <v>1299</v>
      </c>
    </row>
    <row r="20" spans="1:8" ht="399.95" customHeight="1" x14ac:dyDescent="0.25">
      <c r="A20" s="2715"/>
      <c r="B20" s="2716"/>
      <c r="C20" s="2717"/>
    </row>
    <row r="21" spans="1:8" ht="246" customHeight="1" x14ac:dyDescent="0.25">
      <c r="A21" s="2176" t="s">
        <v>1300</v>
      </c>
      <c r="B21" s="2138" t="s">
        <v>1301</v>
      </c>
      <c r="C21" s="2139" t="s">
        <v>1301</v>
      </c>
      <c r="F21" s="2129"/>
      <c r="G21" s="2129"/>
      <c r="H21" s="2129"/>
    </row>
    <row r="22" spans="1:8" ht="200.1" customHeight="1" thickBot="1" x14ac:dyDescent="0.3">
      <c r="A22" s="2177" t="s">
        <v>1302</v>
      </c>
      <c r="B22" s="2140" t="s">
        <v>1303</v>
      </c>
      <c r="C22" s="2141" t="s">
        <v>1304</v>
      </c>
      <c r="F22" s="2129"/>
      <c r="G22" s="2129"/>
      <c r="H22" s="2129"/>
    </row>
    <row r="23" spans="1:8" ht="16.5" thickTop="1" x14ac:dyDescent="0.25">
      <c r="F23" s="2129"/>
      <c r="G23" s="2129"/>
      <c r="H23" s="2129"/>
    </row>
  </sheetData>
  <sheetProtection algorithmName="SHA-512" hashValue="zZOkKbMzu+IzWdr+BDNNAptMv6CILln/fbbeQKLmn5YHHYJjUzmeVGuX8KJdT8BnygYjEKpUQUC6MW7Vu/auAw==" saltValue="3zT5/4KbqCkByvU4d/snew==" spinCount="100000" sheet="1" objects="1" scenarios="1" sort="0" autoFilter="0" pivotTables="0"/>
  <mergeCells count="9">
    <mergeCell ref="A7:B7"/>
    <mergeCell ref="A1:B4"/>
    <mergeCell ref="C16:C17"/>
    <mergeCell ref="A9:C9"/>
    <mergeCell ref="A19:A20"/>
    <mergeCell ref="B19:B20"/>
    <mergeCell ref="C19:C20"/>
    <mergeCell ref="A16:A17"/>
    <mergeCell ref="B16:B17"/>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52D2E-25BD-45F9-8453-0D3D1BB48406}">
  <sheetPr>
    <tabColor theme="7" tint="-0.249977111117893"/>
    <pageSetUpPr autoPageBreaks="0"/>
  </sheetPr>
  <dimension ref="A1:H22"/>
  <sheetViews>
    <sheetView zoomScale="80" zoomScaleNormal="80" workbookViewId="0">
      <pane xSplit="2" ySplit="10" topLeftCell="C11" activePane="bottomRight" state="frozen"/>
      <selection activeCell="B16" sqref="B16:B17"/>
      <selection pane="topRight" activeCell="B16" sqref="B16:B17"/>
      <selection pane="bottomLeft" activeCell="B16" sqref="B16:B17"/>
      <selection pane="bottomRight" sqref="A1:B4"/>
    </sheetView>
  </sheetViews>
  <sheetFormatPr baseColWidth="10" defaultColWidth="11" defaultRowHeight="15.75" x14ac:dyDescent="0.25"/>
  <cols>
    <col min="1" max="1" width="18.625" style="32" customWidth="1"/>
    <col min="2" max="2" width="109.625" style="32" customWidth="1"/>
    <col min="3" max="3" width="30.625" style="284" customWidth="1"/>
    <col min="4" max="16384" width="11" style="32"/>
  </cols>
  <sheetData>
    <row r="1" spans="1:8" s="31" customFormat="1" ht="15.6" customHeight="1" x14ac:dyDescent="0.25">
      <c r="A1" s="2725" t="s">
        <v>1305</v>
      </c>
      <c r="B1" s="2725"/>
      <c r="C1" s="46"/>
    </row>
    <row r="2" spans="1:8" s="31" customFormat="1" ht="15.6" customHeight="1" x14ac:dyDescent="0.25">
      <c r="A2" s="2725"/>
      <c r="B2" s="2725"/>
      <c r="C2" s="46"/>
    </row>
    <row r="3" spans="1:8" s="31" customFormat="1" ht="15.6" customHeight="1" x14ac:dyDescent="0.25">
      <c r="A3" s="2725"/>
      <c r="B3" s="2725"/>
      <c r="C3" s="46"/>
    </row>
    <row r="4" spans="1:8" s="31" customFormat="1" ht="15.6" customHeight="1" x14ac:dyDescent="0.25">
      <c r="A4" s="2725"/>
      <c r="B4" s="2725"/>
      <c r="C4" s="46"/>
    </row>
    <row r="5" spans="1:8" s="31" customFormat="1" ht="15.6" customHeight="1" x14ac:dyDescent="0.25">
      <c r="A5" s="46"/>
      <c r="B5" s="46"/>
      <c r="C5" s="46"/>
    </row>
    <row r="6" spans="1:8" s="31" customFormat="1" ht="15.6" customHeight="1" x14ac:dyDescent="0.25">
      <c r="A6" s="46"/>
      <c r="B6" s="46"/>
      <c r="C6" s="46"/>
    </row>
    <row r="7" spans="1:8" s="31" customFormat="1" ht="15.75" customHeight="1" x14ac:dyDescent="0.25">
      <c r="A7" s="2397" t="s">
        <v>1306</v>
      </c>
      <c r="B7" s="2397"/>
      <c r="C7" s="48"/>
    </row>
    <row r="8" spans="1:8" s="31" customFormat="1" ht="15.75" customHeight="1" thickBot="1" x14ac:dyDescent="0.3">
      <c r="A8" s="29"/>
      <c r="B8" s="29"/>
      <c r="C8" s="2142"/>
    </row>
    <row r="9" spans="1:8" ht="30" customHeight="1" thickTop="1" x14ac:dyDescent="0.25">
      <c r="A9" s="2445" t="s">
        <v>1307</v>
      </c>
      <c r="B9" s="2444"/>
      <c r="C9" s="113">
        <v>2023</v>
      </c>
      <c r="D9" s="2129"/>
      <c r="E9" s="2129"/>
      <c r="F9" s="2129"/>
      <c r="G9" s="2129"/>
      <c r="H9" s="2129"/>
    </row>
    <row r="10" spans="1:8" ht="39.950000000000003" customHeight="1" x14ac:dyDescent="0.25">
      <c r="A10" s="69"/>
      <c r="B10" s="283" t="s">
        <v>141</v>
      </c>
      <c r="C10" s="2315" t="s">
        <v>1653</v>
      </c>
      <c r="D10" s="2129"/>
      <c r="E10" s="2129"/>
      <c r="F10" s="2129"/>
      <c r="G10" s="2129"/>
      <c r="H10" s="2129"/>
    </row>
    <row r="11" spans="1:8" ht="36.950000000000003" customHeight="1" x14ac:dyDescent="0.25">
      <c r="A11" s="2726" t="s">
        <v>478</v>
      </c>
      <c r="B11" s="2143" t="s">
        <v>1309</v>
      </c>
      <c r="C11" s="2150" t="s">
        <v>1797</v>
      </c>
      <c r="D11" s="2129"/>
      <c r="E11" s="2129"/>
      <c r="F11" s="2129"/>
      <c r="G11" s="2129"/>
      <c r="H11" s="2129"/>
    </row>
    <row r="12" spans="1:8" ht="36.950000000000003" customHeight="1" thickBot="1" x14ac:dyDescent="0.3">
      <c r="A12" s="2727"/>
      <c r="B12" s="2144" t="s">
        <v>1310</v>
      </c>
      <c r="C12" s="2145" t="s">
        <v>1798</v>
      </c>
    </row>
    <row r="13" spans="1:8" ht="36.950000000000003" customHeight="1" x14ac:dyDescent="0.25">
      <c r="A13" s="2722" t="s">
        <v>1311</v>
      </c>
      <c r="B13" s="2146" t="s">
        <v>1312</v>
      </c>
      <c r="C13" s="2147" t="s">
        <v>1799</v>
      </c>
    </row>
    <row r="14" spans="1:8" ht="54.95" customHeight="1" x14ac:dyDescent="0.25">
      <c r="A14" s="2723"/>
      <c r="B14" s="2148" t="s">
        <v>1313</v>
      </c>
      <c r="C14" s="2150" t="s">
        <v>1800</v>
      </c>
    </row>
    <row r="15" spans="1:8" ht="36.950000000000003" customHeight="1" thickBot="1" x14ac:dyDescent="0.3">
      <c r="A15" s="2728"/>
      <c r="B15" s="2151" t="s">
        <v>1314</v>
      </c>
      <c r="C15" s="2152" t="s">
        <v>1801</v>
      </c>
    </row>
    <row r="16" spans="1:8" ht="36.950000000000003" customHeight="1" x14ac:dyDescent="0.25">
      <c r="A16" s="2722" t="s">
        <v>1315</v>
      </c>
      <c r="B16" s="2146" t="s">
        <v>1316</v>
      </c>
      <c r="C16" s="2147" t="s">
        <v>1802</v>
      </c>
    </row>
    <row r="17" spans="1:3" ht="36.950000000000003" customHeight="1" x14ac:dyDescent="0.25">
      <c r="A17" s="2723"/>
      <c r="B17" s="2148" t="s">
        <v>1317</v>
      </c>
      <c r="C17" s="2150" t="s">
        <v>1803</v>
      </c>
    </row>
    <row r="18" spans="1:3" ht="36.950000000000003" customHeight="1" thickBot="1" x14ac:dyDescent="0.3">
      <c r="A18" s="2728"/>
      <c r="B18" s="2151" t="s">
        <v>1318</v>
      </c>
      <c r="C18" s="2162" t="s">
        <v>1804</v>
      </c>
    </row>
    <row r="19" spans="1:3" ht="36.950000000000003" customHeight="1" x14ac:dyDescent="0.25">
      <c r="A19" s="2722" t="s">
        <v>1319</v>
      </c>
      <c r="B19" s="2146" t="s">
        <v>1320</v>
      </c>
      <c r="C19" s="2147" t="s">
        <v>1805</v>
      </c>
    </row>
    <row r="20" spans="1:3" ht="90" customHeight="1" x14ac:dyDescent="0.25">
      <c r="A20" s="2723"/>
      <c r="B20" s="2153" t="s">
        <v>1321</v>
      </c>
      <c r="C20" s="2150" t="s">
        <v>1756</v>
      </c>
    </row>
    <row r="21" spans="1:3" ht="36.950000000000003" customHeight="1" thickBot="1" x14ac:dyDescent="0.3">
      <c r="A21" s="2724"/>
      <c r="B21" s="2154" t="s">
        <v>1322</v>
      </c>
      <c r="C21" s="2155" t="s">
        <v>1806</v>
      </c>
    </row>
    <row r="22" spans="1:3" ht="16.5" thickTop="1" x14ac:dyDescent="0.25"/>
  </sheetData>
  <sheetProtection algorithmName="SHA-512" hashValue="WpvT71j9WNQ9X9ahu77D2rY/Gc6QgEeFxWeXCnHjeNTmh38cyWtuxw3+uhRBI5ZU5WmShH7GdVk1cyFXSGBXPw==" saltValue="Q1FVbHS8U0brmQ+F8RcxEw==" spinCount="100000" sheet="1" objects="1" scenarios="1" sort="0" autoFilter="0" pivotTables="0"/>
  <mergeCells count="7">
    <mergeCell ref="A19:A21"/>
    <mergeCell ref="A1:B4"/>
    <mergeCell ref="A7:B7"/>
    <mergeCell ref="A9:B9"/>
    <mergeCell ref="A11:A12"/>
    <mergeCell ref="A13:A15"/>
    <mergeCell ref="A16:A18"/>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7" tint="-0.249977111117893"/>
    <pageSetUpPr autoPageBreaks="0"/>
  </sheetPr>
  <dimension ref="A1:I37"/>
  <sheetViews>
    <sheetView zoomScale="80" zoomScaleNormal="80" workbookViewId="0">
      <pane xSplit="5" ySplit="10" topLeftCell="F11" activePane="bottomRight" state="frozen"/>
      <selection activeCell="B16" sqref="B16:B17"/>
      <selection pane="topRight" activeCell="B16" sqref="B16:B17"/>
      <selection pane="bottomLeft" activeCell="B16" sqref="B16:B17"/>
      <selection pane="bottomRight" sqref="A1:D4"/>
    </sheetView>
  </sheetViews>
  <sheetFormatPr baseColWidth="10" defaultColWidth="11" defaultRowHeight="15.75" x14ac:dyDescent="0.25"/>
  <cols>
    <col min="1" max="1" width="17.625" style="32" customWidth="1"/>
    <col min="2" max="2" width="16.125" style="32" customWidth="1"/>
    <col min="3" max="3" width="24.375" style="32" customWidth="1"/>
    <col min="4" max="4" width="70.625" style="32" customWidth="1"/>
    <col min="5" max="5" width="13.875" style="32" customWidth="1"/>
    <col min="6" max="6" width="70.625" style="32" customWidth="1"/>
    <col min="7" max="7" width="10.375" style="32" customWidth="1"/>
    <col min="8" max="8" width="11" style="32"/>
    <col min="9" max="9" width="37.125" style="32" customWidth="1"/>
    <col min="10" max="16384" width="11" style="32"/>
  </cols>
  <sheetData>
    <row r="1" spans="1:9" s="31" customFormat="1" ht="15.6" customHeight="1" x14ac:dyDescent="0.25">
      <c r="A1" s="2729" t="s">
        <v>1323</v>
      </c>
      <c r="B1" s="2729"/>
      <c r="C1" s="2729"/>
      <c r="D1" s="2729"/>
      <c r="E1" s="599"/>
      <c r="F1" s="46"/>
    </row>
    <row r="2" spans="1:9" s="31" customFormat="1" ht="15.6" customHeight="1" x14ac:dyDescent="0.25">
      <c r="A2" s="2729"/>
      <c r="B2" s="2729"/>
      <c r="C2" s="2729"/>
      <c r="D2" s="2729"/>
      <c r="E2" s="599"/>
      <c r="F2" s="46"/>
    </row>
    <row r="3" spans="1:9" s="31" customFormat="1" ht="15.6" customHeight="1" x14ac:dyDescent="0.25">
      <c r="A3" s="2729"/>
      <c r="B3" s="2729"/>
      <c r="C3" s="2729"/>
      <c r="D3" s="2729"/>
      <c r="E3" s="599"/>
      <c r="F3" s="46"/>
      <c r="G3" s="30"/>
      <c r="H3" s="30"/>
      <c r="I3" s="30"/>
    </row>
    <row r="4" spans="1:9" s="31" customFormat="1" ht="15.6" customHeight="1" x14ac:dyDescent="0.25">
      <c r="A4" s="2729"/>
      <c r="B4" s="2729"/>
      <c r="C4" s="2729"/>
      <c r="D4" s="2729"/>
      <c r="E4" s="599"/>
      <c r="F4" s="46"/>
      <c r="G4" s="30"/>
      <c r="H4" s="30"/>
      <c r="I4" s="30"/>
    </row>
    <row r="5" spans="1:9" s="31" customFormat="1" ht="15.6" customHeight="1" x14ac:dyDescent="0.25">
      <c r="A5" s="46"/>
      <c r="B5" s="46"/>
      <c r="C5" s="46"/>
      <c r="D5" s="46"/>
      <c r="E5" s="46"/>
      <c r="F5" s="46"/>
      <c r="G5" s="30"/>
      <c r="H5" s="30"/>
      <c r="I5" s="30"/>
    </row>
    <row r="6" spans="1:9" s="31" customFormat="1" ht="15.6" customHeight="1" x14ac:dyDescent="0.25">
      <c r="A6" s="46"/>
      <c r="B6" s="46"/>
      <c r="C6" s="46"/>
      <c r="D6" s="46"/>
      <c r="E6" s="46"/>
      <c r="F6" s="46"/>
      <c r="G6" s="30"/>
      <c r="H6" s="30"/>
      <c r="I6" s="30"/>
    </row>
    <row r="7" spans="1:9" s="31" customFormat="1" ht="35.1" customHeight="1" x14ac:dyDescent="0.25">
      <c r="A7" s="2397" t="s">
        <v>1324</v>
      </c>
      <c r="B7" s="2397"/>
      <c r="C7" s="2397"/>
      <c r="D7" s="2397"/>
      <c r="E7" s="585"/>
      <c r="F7" s="48"/>
      <c r="G7" s="30"/>
      <c r="H7" s="30"/>
      <c r="I7" s="30"/>
    </row>
    <row r="8" spans="1:9" s="31" customFormat="1" ht="15.75" customHeight="1" thickBot="1" x14ac:dyDescent="0.3">
      <c r="A8" s="29"/>
      <c r="B8" s="29"/>
      <c r="C8" s="29"/>
      <c r="D8" s="29"/>
      <c r="G8" s="30"/>
      <c r="H8" s="30"/>
      <c r="I8" s="30"/>
    </row>
    <row r="9" spans="1:9" ht="30" customHeight="1" thickTop="1" x14ac:dyDescent="0.25">
      <c r="A9" s="2445" t="s">
        <v>1325</v>
      </c>
      <c r="B9" s="2444"/>
      <c r="C9" s="2444"/>
      <c r="D9" s="2444"/>
      <c r="E9" s="2444"/>
      <c r="F9" s="113">
        <v>2023</v>
      </c>
    </row>
    <row r="10" spans="1:9" ht="39.950000000000003" customHeight="1" x14ac:dyDescent="0.25">
      <c r="A10" s="69" t="s">
        <v>1326</v>
      </c>
      <c r="B10" s="283" t="s">
        <v>1327</v>
      </c>
      <c r="C10" s="283" t="s">
        <v>1328</v>
      </c>
      <c r="D10" s="283" t="s">
        <v>1329</v>
      </c>
      <c r="E10" s="283" t="s">
        <v>448</v>
      </c>
      <c r="F10" s="411" t="s">
        <v>1330</v>
      </c>
    </row>
    <row r="11" spans="1:9" ht="69.95" customHeight="1" x14ac:dyDescent="0.25">
      <c r="A11" s="2737" t="s">
        <v>1331</v>
      </c>
      <c r="B11" s="2156" t="s">
        <v>1332</v>
      </c>
      <c r="C11" s="2156" t="s">
        <v>1333</v>
      </c>
      <c r="D11" s="2156" t="s">
        <v>1334</v>
      </c>
      <c r="E11" s="2156" t="s">
        <v>1335</v>
      </c>
      <c r="F11" s="2157">
        <v>1188386</v>
      </c>
    </row>
    <row r="12" spans="1:9" ht="92.45" customHeight="1" thickBot="1" x14ac:dyDescent="0.3">
      <c r="A12" s="2738"/>
      <c r="B12" s="2158" t="s">
        <v>1336</v>
      </c>
      <c r="C12" s="2158" t="s">
        <v>1337</v>
      </c>
      <c r="D12" s="2158" t="s">
        <v>1338</v>
      </c>
      <c r="E12" s="2158"/>
      <c r="F12" s="2145" t="s">
        <v>1339</v>
      </c>
    </row>
    <row r="13" spans="1:9" ht="20.100000000000001" customHeight="1" x14ac:dyDescent="0.25">
      <c r="A13" s="2732" t="s">
        <v>1340</v>
      </c>
      <c r="B13" s="2734" t="s">
        <v>1341</v>
      </c>
      <c r="C13" s="2159" t="s">
        <v>1342</v>
      </c>
      <c r="D13" s="2159" t="s">
        <v>1343</v>
      </c>
      <c r="E13" s="2159" t="s">
        <v>1344</v>
      </c>
      <c r="F13" s="2147">
        <v>25723716.407918844</v>
      </c>
    </row>
    <row r="14" spans="1:9" ht="20.100000000000001" customHeight="1" thickBot="1" x14ac:dyDescent="0.3">
      <c r="A14" s="2733"/>
      <c r="B14" s="2736"/>
      <c r="C14" s="2158" t="s">
        <v>1345</v>
      </c>
      <c r="D14" s="2158" t="s">
        <v>1346</v>
      </c>
      <c r="E14" s="2158" t="s">
        <v>527</v>
      </c>
      <c r="F14" s="2152">
        <v>0.47488128209741304</v>
      </c>
    </row>
    <row r="15" spans="1:9" ht="35.1" customHeight="1" x14ac:dyDescent="0.25">
      <c r="A15" s="2732" t="s">
        <v>1347</v>
      </c>
      <c r="B15" s="2734" t="s">
        <v>1348</v>
      </c>
      <c r="C15" s="2734" t="s">
        <v>1349</v>
      </c>
      <c r="D15" s="2159" t="s">
        <v>1350</v>
      </c>
      <c r="E15" s="2159" t="s">
        <v>1351</v>
      </c>
      <c r="F15" s="2167">
        <v>81910388.567394182</v>
      </c>
    </row>
    <row r="16" spans="1:9" ht="35.1" customHeight="1" x14ac:dyDescent="0.25">
      <c r="A16" s="2739"/>
      <c r="B16" s="2735"/>
      <c r="C16" s="2735"/>
      <c r="D16" s="2160" t="s">
        <v>1352</v>
      </c>
      <c r="E16" s="2160" t="s">
        <v>527</v>
      </c>
      <c r="F16" s="2161">
        <v>1</v>
      </c>
    </row>
    <row r="17" spans="1:7" ht="35.1" customHeight="1" x14ac:dyDescent="0.25">
      <c r="A17" s="2739"/>
      <c r="B17" s="2735"/>
      <c r="C17" s="2735" t="s">
        <v>287</v>
      </c>
      <c r="D17" s="2160" t="s">
        <v>1353</v>
      </c>
      <c r="E17" s="2160" t="s">
        <v>1351</v>
      </c>
      <c r="F17" s="2150">
        <v>70042885.979444519</v>
      </c>
    </row>
    <row r="18" spans="1:7" ht="35.1" customHeight="1" thickBot="1" x14ac:dyDescent="0.3">
      <c r="A18" s="2740"/>
      <c r="B18" s="2736"/>
      <c r="C18" s="2736"/>
      <c r="D18" s="2158" t="s">
        <v>1354</v>
      </c>
      <c r="E18" s="2158" t="s">
        <v>527</v>
      </c>
      <c r="F18" s="2152">
        <v>1</v>
      </c>
    </row>
    <row r="19" spans="1:7" ht="35.1" customHeight="1" x14ac:dyDescent="0.25">
      <c r="A19" s="2732" t="s">
        <v>1355</v>
      </c>
      <c r="B19" s="2159" t="s">
        <v>1356</v>
      </c>
      <c r="C19" s="2159" t="s">
        <v>1357</v>
      </c>
      <c r="D19" s="2159" t="s">
        <v>1358</v>
      </c>
      <c r="E19" s="2159" t="s">
        <v>926</v>
      </c>
      <c r="F19" s="2147">
        <v>50708.953999999998</v>
      </c>
    </row>
    <row r="20" spans="1:7" ht="35.1" customHeight="1" x14ac:dyDescent="0.25">
      <c r="A20" s="2739"/>
      <c r="B20" s="2160" t="s">
        <v>1359</v>
      </c>
      <c r="C20" s="2160" t="s">
        <v>1360</v>
      </c>
      <c r="D20" s="2160" t="s">
        <v>1361</v>
      </c>
      <c r="E20" s="2160" t="s">
        <v>926</v>
      </c>
      <c r="F20" s="2150">
        <v>91456894</v>
      </c>
    </row>
    <row r="21" spans="1:7" ht="35.1" customHeight="1" x14ac:dyDescent="0.25">
      <c r="A21" s="2739"/>
      <c r="B21" s="2160" t="s">
        <v>1362</v>
      </c>
      <c r="C21" s="2160" t="s">
        <v>1363</v>
      </c>
      <c r="D21" s="2160" t="s">
        <v>1364</v>
      </c>
      <c r="E21" s="2160" t="s">
        <v>926</v>
      </c>
      <c r="F21" s="2150">
        <v>393839769</v>
      </c>
    </row>
    <row r="22" spans="1:7" ht="35.1" customHeight="1" x14ac:dyDescent="0.25">
      <c r="A22" s="2739"/>
      <c r="B22" s="2160" t="s">
        <v>1365</v>
      </c>
      <c r="C22" s="2160" t="s">
        <v>1366</v>
      </c>
      <c r="D22" s="2160" t="s">
        <v>1367</v>
      </c>
      <c r="E22" s="2160" t="s">
        <v>926</v>
      </c>
      <c r="F22" s="2150">
        <v>20823.984</v>
      </c>
    </row>
    <row r="23" spans="1:7" ht="35.1" customHeight="1" thickBot="1" x14ac:dyDescent="0.3">
      <c r="A23" s="2733"/>
      <c r="B23" s="2158" t="s">
        <v>1368</v>
      </c>
      <c r="C23" s="2158" t="s">
        <v>1369</v>
      </c>
      <c r="D23" s="2158" t="s">
        <v>1370</v>
      </c>
      <c r="E23" s="2158" t="s">
        <v>926</v>
      </c>
      <c r="F23" s="2162">
        <v>4916.6970000000001</v>
      </c>
    </row>
    <row r="24" spans="1:7" ht="60" customHeight="1" x14ac:dyDescent="0.25">
      <c r="A24" s="2732" t="s">
        <v>1371</v>
      </c>
      <c r="B24" s="2734" t="s">
        <v>1372</v>
      </c>
      <c r="C24" s="2734" t="s">
        <v>1373</v>
      </c>
      <c r="D24" s="2159" t="s">
        <v>1374</v>
      </c>
      <c r="E24" s="2159" t="s">
        <v>527</v>
      </c>
      <c r="F24" s="2746" t="s">
        <v>1375</v>
      </c>
    </row>
    <row r="25" spans="1:7" ht="60" customHeight="1" x14ac:dyDescent="0.25">
      <c r="A25" s="2739"/>
      <c r="B25" s="2735"/>
      <c r="C25" s="2735"/>
      <c r="D25" s="2160" t="s">
        <v>1376</v>
      </c>
      <c r="E25" s="2160" t="s">
        <v>527</v>
      </c>
      <c r="F25" s="2747"/>
    </row>
    <row r="26" spans="1:7" ht="69.95" customHeight="1" x14ac:dyDescent="0.25">
      <c r="A26" s="2739"/>
      <c r="B26" s="2160" t="s">
        <v>1377</v>
      </c>
      <c r="C26" s="2160" t="s">
        <v>1378</v>
      </c>
      <c r="D26" s="2160" t="s">
        <v>1379</v>
      </c>
      <c r="E26" s="2160" t="s">
        <v>527</v>
      </c>
      <c r="F26" s="2163" t="s">
        <v>1380</v>
      </c>
    </row>
    <row r="27" spans="1:7" ht="120" customHeight="1" thickBot="1" x14ac:dyDescent="0.3">
      <c r="A27" s="2733"/>
      <c r="B27" s="2158" t="s">
        <v>1381</v>
      </c>
      <c r="C27" s="2158" t="s">
        <v>1761</v>
      </c>
      <c r="D27" s="2158"/>
      <c r="E27" s="2158"/>
      <c r="F27" s="2145" t="s">
        <v>1382</v>
      </c>
    </row>
    <row r="28" spans="1:7" ht="20.100000000000001" customHeight="1" x14ac:dyDescent="0.25">
      <c r="A28" s="2730" t="s">
        <v>1383</v>
      </c>
      <c r="B28" s="2734" t="s">
        <v>1384</v>
      </c>
      <c r="C28" s="2734" t="s">
        <v>1385</v>
      </c>
      <c r="D28" s="2159" t="s">
        <v>1386</v>
      </c>
      <c r="E28" s="2159"/>
      <c r="F28" s="2746" t="s">
        <v>1387</v>
      </c>
      <c r="G28" s="33"/>
    </row>
    <row r="29" spans="1:7" ht="35.1" customHeight="1" thickBot="1" x14ac:dyDescent="0.3">
      <c r="A29" s="2742"/>
      <c r="B29" s="2736"/>
      <c r="C29" s="2736"/>
      <c r="D29" s="2158" t="s">
        <v>1388</v>
      </c>
      <c r="E29" s="2158" t="s">
        <v>1389</v>
      </c>
      <c r="F29" s="2748"/>
    </row>
    <row r="30" spans="1:7" ht="35.1" customHeight="1" x14ac:dyDescent="0.25">
      <c r="A30" s="2730" t="s">
        <v>1390</v>
      </c>
      <c r="B30" s="2159" t="s">
        <v>1391</v>
      </c>
      <c r="C30" s="2159" t="s">
        <v>209</v>
      </c>
      <c r="D30" s="2159" t="s">
        <v>1392</v>
      </c>
      <c r="E30" s="2159" t="s">
        <v>527</v>
      </c>
      <c r="F30" s="2164">
        <v>0.7851083883129123</v>
      </c>
    </row>
    <row r="31" spans="1:7" ht="69.95" customHeight="1" thickBot="1" x14ac:dyDescent="0.3">
      <c r="A31" s="2742"/>
      <c r="B31" s="2158" t="s">
        <v>1393</v>
      </c>
      <c r="C31" s="2158" t="s">
        <v>1394</v>
      </c>
      <c r="D31" s="2158" t="s">
        <v>1395</v>
      </c>
      <c r="E31" s="2158"/>
      <c r="F31" s="2145" t="s">
        <v>1396</v>
      </c>
    </row>
    <row r="32" spans="1:7" ht="35.1" customHeight="1" x14ac:dyDescent="0.25">
      <c r="A32" s="2730" t="s">
        <v>1397</v>
      </c>
      <c r="B32" s="2743" t="s">
        <v>1398</v>
      </c>
      <c r="C32" s="2734" t="s">
        <v>1399</v>
      </c>
      <c r="D32" s="2159" t="s">
        <v>1400</v>
      </c>
      <c r="E32" s="2159" t="s">
        <v>160</v>
      </c>
      <c r="F32" s="2169">
        <v>75.254493736957613</v>
      </c>
    </row>
    <row r="33" spans="1:6" ht="35.1" customHeight="1" x14ac:dyDescent="0.25">
      <c r="A33" s="2741"/>
      <c r="B33" s="2744"/>
      <c r="C33" s="2735"/>
      <c r="D33" s="2168" t="s">
        <v>1401</v>
      </c>
      <c r="E33" s="2168" t="s">
        <v>651</v>
      </c>
      <c r="F33" s="2170">
        <v>41.334198418138534</v>
      </c>
    </row>
    <row r="34" spans="1:6" ht="35.1" customHeight="1" thickBot="1" x14ac:dyDescent="0.3">
      <c r="A34" s="2742"/>
      <c r="B34" s="2745"/>
      <c r="C34" s="2736"/>
      <c r="D34" s="412" t="s">
        <v>1402</v>
      </c>
      <c r="E34" s="412" t="s">
        <v>1403</v>
      </c>
      <c r="F34" s="2171">
        <v>47.730512158993911</v>
      </c>
    </row>
    <row r="35" spans="1:6" ht="80.099999999999994" customHeight="1" x14ac:dyDescent="0.25">
      <c r="A35" s="2730" t="s">
        <v>1404</v>
      </c>
      <c r="B35" s="2159" t="s">
        <v>1405</v>
      </c>
      <c r="C35" s="2159" t="s">
        <v>1406</v>
      </c>
      <c r="D35" s="2159" t="s">
        <v>1407</v>
      </c>
      <c r="E35" s="2159"/>
      <c r="F35" s="2269" t="s">
        <v>1408</v>
      </c>
    </row>
    <row r="36" spans="1:6" ht="80.099999999999994" customHeight="1" thickBot="1" x14ac:dyDescent="0.3">
      <c r="A36" s="2731"/>
      <c r="B36" s="2165" t="s">
        <v>1409</v>
      </c>
      <c r="C36" s="2166" t="s">
        <v>1410</v>
      </c>
      <c r="D36" s="2166" t="s">
        <v>1411</v>
      </c>
      <c r="E36" s="2166" t="s">
        <v>1412</v>
      </c>
      <c r="F36" s="2270" t="s">
        <v>1413</v>
      </c>
    </row>
    <row r="37" spans="1:6" ht="16.5" thickTop="1" x14ac:dyDescent="0.25">
      <c r="C37" s="34"/>
    </row>
  </sheetData>
  <sheetProtection algorithmName="SHA-512" hashValue="8sLHVI666MIUweZmPYPDxHAarFFIvtS27DbQMFb2bDaKDkQrMXKGdtHrlpvzxmDnnip4378w2GFZyRWrF/189w==" saltValue="sNTVxhh8pzJ2yFgrKeETYQ==" spinCount="100000" sheet="1" objects="1" scenarios="1" sort="0" autoFilter="0" pivotTables="0"/>
  <mergeCells count="24">
    <mergeCell ref="F24:F25"/>
    <mergeCell ref="F28:F29"/>
    <mergeCell ref="A9:E9"/>
    <mergeCell ref="A30:A31"/>
    <mergeCell ref="A28:A29"/>
    <mergeCell ref="B28:B29"/>
    <mergeCell ref="C28:C29"/>
    <mergeCell ref="A24:A27"/>
    <mergeCell ref="B24:B25"/>
    <mergeCell ref="C24:C25"/>
    <mergeCell ref="A1:D4"/>
    <mergeCell ref="A7:D7"/>
    <mergeCell ref="A35:A36"/>
    <mergeCell ref="A13:A14"/>
    <mergeCell ref="B15:B18"/>
    <mergeCell ref="C15:C16"/>
    <mergeCell ref="A11:A12"/>
    <mergeCell ref="A15:A18"/>
    <mergeCell ref="A19:A23"/>
    <mergeCell ref="A32:A34"/>
    <mergeCell ref="B32:B34"/>
    <mergeCell ref="C32:C34"/>
    <mergeCell ref="C17:C18"/>
    <mergeCell ref="B13:B14"/>
  </mergeCell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4621F-466E-4333-8242-A5D0BE9D12BB}">
  <sheetPr>
    <tabColor theme="7" tint="-0.249977111117893"/>
    <pageSetUpPr autoPageBreaks="0"/>
  </sheetPr>
  <dimension ref="A1:D30"/>
  <sheetViews>
    <sheetView zoomScale="80" zoomScaleNormal="80" workbookViewId="0">
      <pane xSplit="3" ySplit="10" topLeftCell="D11" activePane="bottomRight" state="frozen"/>
      <selection activeCell="B17" sqref="B17"/>
      <selection pane="topRight" activeCell="B17" sqref="B17"/>
      <selection pane="bottomLeft" activeCell="B17" sqref="B17"/>
      <selection pane="bottomRight" sqref="A1:C4"/>
    </sheetView>
  </sheetViews>
  <sheetFormatPr baseColWidth="10" defaultColWidth="11" defaultRowHeight="15.75" x14ac:dyDescent="0.25"/>
  <cols>
    <col min="1" max="1" width="17.625" style="32" customWidth="1"/>
    <col min="2" max="2" width="20.625" style="32" customWidth="1"/>
    <col min="3" max="3" width="70.625" style="32" customWidth="1"/>
    <col min="4" max="4" width="40.625" style="32" customWidth="1"/>
    <col min="5" max="16384" width="11" style="32"/>
  </cols>
  <sheetData>
    <row r="1" spans="1:4" s="31" customFormat="1" ht="15.6" customHeight="1" x14ac:dyDescent="0.25">
      <c r="A1" s="2349" t="s">
        <v>1414</v>
      </c>
      <c r="B1" s="2349"/>
      <c r="C1" s="2349"/>
    </row>
    <row r="2" spans="1:4" s="31" customFormat="1" ht="15.6" customHeight="1" x14ac:dyDescent="0.25">
      <c r="A2" s="2349"/>
      <c r="B2" s="2349"/>
      <c r="C2" s="2349"/>
    </row>
    <row r="3" spans="1:4" s="31" customFormat="1" ht="15.6" customHeight="1" x14ac:dyDescent="0.25">
      <c r="A3" s="2349"/>
      <c r="B3" s="2349"/>
      <c r="C3" s="2349"/>
      <c r="D3" s="30"/>
    </row>
    <row r="4" spans="1:4" s="31" customFormat="1" ht="15.6" customHeight="1" x14ac:dyDescent="0.25">
      <c r="A4" s="2349"/>
      <c r="B4" s="2349"/>
      <c r="C4" s="2349"/>
      <c r="D4" s="30"/>
    </row>
    <row r="5" spans="1:4" s="31" customFormat="1" ht="15.6" customHeight="1" x14ac:dyDescent="0.25">
      <c r="A5" s="46"/>
      <c r="B5" s="46"/>
      <c r="C5" s="46"/>
      <c r="D5" s="30"/>
    </row>
    <row r="6" spans="1:4" s="31" customFormat="1" ht="15.6" customHeight="1" x14ac:dyDescent="0.25">
      <c r="A6" s="46"/>
      <c r="B6" s="46"/>
      <c r="C6" s="46"/>
      <c r="D6" s="30"/>
    </row>
    <row r="7" spans="1:4" s="31" customFormat="1" ht="15.75" customHeight="1" x14ac:dyDescent="0.25">
      <c r="A7" s="2471" t="s">
        <v>1807</v>
      </c>
      <c r="B7" s="2471"/>
      <c r="C7" s="2471"/>
      <c r="D7" s="30"/>
    </row>
    <row r="8" spans="1:4" s="31" customFormat="1" ht="15.75" customHeight="1" thickBot="1" x14ac:dyDescent="0.3">
      <c r="A8" s="29"/>
      <c r="B8" s="29"/>
      <c r="C8" s="29"/>
      <c r="D8" s="30"/>
    </row>
    <row r="9" spans="1:4" ht="30" customHeight="1" thickTop="1" x14ac:dyDescent="0.25">
      <c r="A9" s="2516" t="s">
        <v>1415</v>
      </c>
      <c r="B9" s="2502"/>
      <c r="C9" s="2502"/>
      <c r="D9" s="113">
        <v>2023</v>
      </c>
    </row>
    <row r="10" spans="1:4" ht="35.1" customHeight="1" x14ac:dyDescent="0.25">
      <c r="A10" s="69" t="s">
        <v>1416</v>
      </c>
      <c r="B10" s="283" t="s">
        <v>1417</v>
      </c>
      <c r="C10" s="431" t="s">
        <v>1418</v>
      </c>
      <c r="D10" s="411" t="s">
        <v>1308</v>
      </c>
    </row>
    <row r="11" spans="1:4" ht="60" customHeight="1" x14ac:dyDescent="0.25">
      <c r="A11" s="2751" t="s">
        <v>1419</v>
      </c>
      <c r="B11" s="2754" t="s">
        <v>1420</v>
      </c>
      <c r="C11" s="2179" t="s">
        <v>1421</v>
      </c>
      <c r="D11" s="2157" t="s">
        <v>1422</v>
      </c>
    </row>
    <row r="12" spans="1:4" ht="219.95" customHeight="1" x14ac:dyDescent="0.25">
      <c r="A12" s="2752"/>
      <c r="B12" s="2735"/>
      <c r="C12" s="2149" t="s">
        <v>1423</v>
      </c>
      <c r="D12" s="2150" t="s">
        <v>1422</v>
      </c>
    </row>
    <row r="13" spans="1:4" ht="35.1" customHeight="1" thickBot="1" x14ac:dyDescent="0.3">
      <c r="A13" s="2753"/>
      <c r="B13" s="2736"/>
      <c r="C13" s="2180" t="s">
        <v>1424</v>
      </c>
      <c r="D13" s="2268" t="s">
        <v>1425</v>
      </c>
    </row>
    <row r="14" spans="1:4" ht="31.5" customHeight="1" x14ac:dyDescent="0.25">
      <c r="A14" s="2730" t="s">
        <v>1426</v>
      </c>
      <c r="B14" s="2734" t="s">
        <v>1427</v>
      </c>
      <c r="C14" s="2181" t="s">
        <v>1428</v>
      </c>
      <c r="D14" s="2147" t="s">
        <v>1429</v>
      </c>
    </row>
    <row r="15" spans="1:4" ht="31.5" customHeight="1" thickBot="1" x14ac:dyDescent="0.3">
      <c r="A15" s="2742"/>
      <c r="B15" s="2736"/>
      <c r="C15" s="2182" t="s">
        <v>1430</v>
      </c>
      <c r="D15" s="2152" t="s">
        <v>1429</v>
      </c>
    </row>
    <row r="16" spans="1:4" ht="39.950000000000003" customHeight="1" x14ac:dyDescent="0.25">
      <c r="A16" s="2730" t="s">
        <v>1431</v>
      </c>
      <c r="B16" s="2734" t="s">
        <v>1432</v>
      </c>
      <c r="C16" s="2755" t="s">
        <v>1433</v>
      </c>
      <c r="D16" s="2749" t="s">
        <v>1746</v>
      </c>
    </row>
    <row r="17" spans="1:4" ht="49.5" customHeight="1" thickBot="1" x14ac:dyDescent="0.3">
      <c r="A17" s="2742"/>
      <c r="B17" s="2736"/>
      <c r="C17" s="2756"/>
      <c r="D17" s="2750"/>
    </row>
    <row r="18" spans="1:4" ht="50.1" customHeight="1" x14ac:dyDescent="0.25">
      <c r="A18" s="2730" t="s">
        <v>1434</v>
      </c>
      <c r="B18" s="2734" t="s">
        <v>1432</v>
      </c>
      <c r="C18" s="2181" t="s">
        <v>1435</v>
      </c>
      <c r="D18" s="2197" t="s">
        <v>1746</v>
      </c>
    </row>
    <row r="19" spans="1:4" ht="31.5" customHeight="1" thickBot="1" x14ac:dyDescent="0.3">
      <c r="A19" s="2742"/>
      <c r="B19" s="2736"/>
      <c r="C19" s="2182" t="s">
        <v>1436</v>
      </c>
      <c r="D19" s="2198" t="s">
        <v>1746</v>
      </c>
    </row>
    <row r="20" spans="1:4" ht="69.95" customHeight="1" x14ac:dyDescent="0.25">
      <c r="A20" s="2730" t="s">
        <v>1437</v>
      </c>
      <c r="B20" s="2734" t="s">
        <v>1438</v>
      </c>
      <c r="C20" s="2183" t="s">
        <v>1439</v>
      </c>
      <c r="D20" s="2173" t="s">
        <v>1429</v>
      </c>
    </row>
    <row r="21" spans="1:4" ht="31.5" customHeight="1" x14ac:dyDescent="0.25">
      <c r="A21" s="2741"/>
      <c r="B21" s="2735"/>
      <c r="C21" s="2149" t="s">
        <v>1440</v>
      </c>
      <c r="D21" s="2163" t="s">
        <v>1429</v>
      </c>
    </row>
    <row r="22" spans="1:4" ht="31.5" customHeight="1" thickBot="1" x14ac:dyDescent="0.3">
      <c r="A22" s="2742"/>
      <c r="B22" s="2736"/>
      <c r="C22" s="2184" t="s">
        <v>1441</v>
      </c>
      <c r="D22" s="2145" t="s">
        <v>1429</v>
      </c>
    </row>
    <row r="23" spans="1:4" ht="60" customHeight="1" thickBot="1" x14ac:dyDescent="0.3">
      <c r="A23" s="2186" t="s">
        <v>1442</v>
      </c>
      <c r="B23" s="2187"/>
      <c r="C23" s="2188" t="s">
        <v>1443</v>
      </c>
      <c r="D23" s="2189" t="s">
        <v>1444</v>
      </c>
    </row>
    <row r="24" spans="1:4" ht="80.099999999999994" customHeight="1" x14ac:dyDescent="0.25">
      <c r="A24" s="2730" t="s">
        <v>1445</v>
      </c>
      <c r="B24" s="2734" t="s">
        <v>1446</v>
      </c>
      <c r="C24" s="2183" t="s">
        <v>1447</v>
      </c>
      <c r="D24" s="2289">
        <v>39</v>
      </c>
    </row>
    <row r="25" spans="1:4" ht="60" customHeight="1" x14ac:dyDescent="0.25">
      <c r="A25" s="2741"/>
      <c r="B25" s="2735"/>
      <c r="C25" s="2149" t="s">
        <v>1449</v>
      </c>
      <c r="D25" s="2290" t="s">
        <v>1746</v>
      </c>
    </row>
    <row r="26" spans="1:4" ht="60" customHeight="1" thickBot="1" x14ac:dyDescent="0.3">
      <c r="A26" s="2742"/>
      <c r="B26" s="2736"/>
      <c r="C26" s="2184" t="s">
        <v>1450</v>
      </c>
      <c r="D26" s="2288" t="s">
        <v>1448</v>
      </c>
    </row>
    <row r="27" spans="1:4" ht="99.95" customHeight="1" x14ac:dyDescent="0.25">
      <c r="A27" s="2730" t="s">
        <v>1451</v>
      </c>
      <c r="B27" s="2734" t="s">
        <v>1452</v>
      </c>
      <c r="C27" s="2183" t="s">
        <v>1453</v>
      </c>
      <c r="D27" s="2199" t="s">
        <v>1746</v>
      </c>
    </row>
    <row r="28" spans="1:4" ht="31.5" customHeight="1" x14ac:dyDescent="0.25">
      <c r="A28" s="2741"/>
      <c r="B28" s="2735"/>
      <c r="C28" s="2149" t="s">
        <v>1454</v>
      </c>
      <c r="D28" s="2200" t="s">
        <v>1746</v>
      </c>
    </row>
    <row r="29" spans="1:4" ht="54.95" customHeight="1" thickBot="1" x14ac:dyDescent="0.3">
      <c r="A29" s="2731"/>
      <c r="B29" s="2757"/>
      <c r="C29" s="2185" t="s">
        <v>1455</v>
      </c>
      <c r="D29" s="2201" t="s">
        <v>1746</v>
      </c>
    </row>
    <row r="30" spans="1:4" ht="16.5" thickTop="1" x14ac:dyDescent="0.25"/>
  </sheetData>
  <sheetProtection algorithmName="SHA-512" hashValue="b7MWuH3tQfrljhSkAs1gjf6U3tVcgXZgapuJzho9DHIe68pBWSP2sx3zoalx/FeMAM0gBrIHsNrmPCTPZ2HqSQ==" saltValue="FRy5CG/5EQ6PxR8RFW1f3A==" spinCount="100000" sheet="1" objects="1" scenarios="1" sort="0" autoFilter="0" pivotTables="0"/>
  <mergeCells count="19">
    <mergeCell ref="A18:A19"/>
    <mergeCell ref="B18:B19"/>
    <mergeCell ref="A27:A29"/>
    <mergeCell ref="B27:B29"/>
    <mergeCell ref="A20:A22"/>
    <mergeCell ref="B20:B22"/>
    <mergeCell ref="A24:A26"/>
    <mergeCell ref="B24:B26"/>
    <mergeCell ref="D16:D17"/>
    <mergeCell ref="A14:A15"/>
    <mergeCell ref="B14:B15"/>
    <mergeCell ref="A1:C4"/>
    <mergeCell ref="A7:C7"/>
    <mergeCell ref="A9:C9"/>
    <mergeCell ref="A11:A13"/>
    <mergeCell ref="B11:B13"/>
    <mergeCell ref="A16:A17"/>
    <mergeCell ref="B16:B17"/>
    <mergeCell ref="C16:C17"/>
  </mergeCell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
    <tabColor theme="7" tint="0.39997558519241921"/>
    <pageSetUpPr autoPageBreaks="0"/>
  </sheetPr>
  <dimension ref="A1:G46"/>
  <sheetViews>
    <sheetView zoomScale="80" zoomScaleNormal="80" workbookViewId="0">
      <pane ySplit="12" topLeftCell="A13" activePane="bottomLeft" state="frozen"/>
      <selection activeCell="B16" sqref="B16:B17"/>
      <selection pane="bottomLeft" sqref="A1:F4"/>
    </sheetView>
  </sheetViews>
  <sheetFormatPr baseColWidth="10" defaultColWidth="11" defaultRowHeight="15.75" x14ac:dyDescent="0.25"/>
  <cols>
    <col min="1" max="1" width="11" style="1"/>
    <col min="2" max="2" width="10.625" style="1" customWidth="1"/>
    <col min="3" max="3" width="30.625" style="1" customWidth="1"/>
    <col min="4" max="7" width="20.625" style="1" customWidth="1"/>
    <col min="8" max="16384" width="11" style="1"/>
  </cols>
  <sheetData>
    <row r="1" spans="1:7" s="5" customFormat="1" ht="15.6" customHeight="1" x14ac:dyDescent="0.25">
      <c r="A1" s="2349" t="s">
        <v>443</v>
      </c>
      <c r="B1" s="2349"/>
      <c r="C1" s="2349"/>
      <c r="D1" s="2349"/>
      <c r="E1" s="2349"/>
      <c r="F1" s="2349"/>
    </row>
    <row r="2" spans="1:7" s="5" customFormat="1" ht="15.6" customHeight="1" x14ac:dyDescent="0.25">
      <c r="A2" s="2349"/>
      <c r="B2" s="2349"/>
      <c r="C2" s="2349"/>
      <c r="D2" s="2349"/>
      <c r="E2" s="2349"/>
      <c r="F2" s="2349"/>
    </row>
    <row r="3" spans="1:7" s="5" customFormat="1" ht="15.6" customHeight="1" x14ac:dyDescent="0.25">
      <c r="A3" s="2349"/>
      <c r="B3" s="2349"/>
      <c r="C3" s="2349"/>
      <c r="D3" s="2349"/>
      <c r="E3" s="2349"/>
      <c r="F3" s="2349"/>
    </row>
    <row r="4" spans="1:7" s="5" customFormat="1" ht="15.6" customHeight="1" x14ac:dyDescent="0.25">
      <c r="A4" s="2349"/>
      <c r="B4" s="2349"/>
      <c r="C4" s="2349"/>
      <c r="D4" s="2349"/>
      <c r="E4" s="2349"/>
      <c r="F4" s="2349"/>
    </row>
    <row r="5" spans="1:7" s="5" customFormat="1" ht="15.6" customHeight="1" x14ac:dyDescent="0.25">
      <c r="A5" s="49"/>
      <c r="B5" s="49"/>
      <c r="C5" s="49"/>
    </row>
    <row r="6" spans="1:7" s="5" customFormat="1" ht="15.6" customHeight="1" x14ac:dyDescent="0.25">
      <c r="A6" s="49"/>
      <c r="B6" s="49"/>
      <c r="C6" s="49"/>
    </row>
    <row r="7" spans="1:7" s="5" customFormat="1" ht="15.75" customHeight="1" x14ac:dyDescent="0.25">
      <c r="A7" s="2471" t="s">
        <v>1456</v>
      </c>
      <c r="B7" s="2471"/>
      <c r="C7" s="2471"/>
      <c r="D7" s="2471"/>
    </row>
    <row r="8" spans="1:7" s="5" customFormat="1" ht="15.6" customHeight="1" x14ac:dyDescent="0.25"/>
    <row r="9" spans="1:7" s="5" customFormat="1" ht="54.95" customHeight="1" x14ac:dyDescent="0.25">
      <c r="A9" s="2654" t="s">
        <v>1457</v>
      </c>
      <c r="B9" s="2654"/>
      <c r="C9" s="2654"/>
      <c r="D9" s="2654"/>
      <c r="E9" s="2654"/>
      <c r="F9" s="2654"/>
      <c r="G9" s="2654"/>
    </row>
    <row r="10" spans="1:7" s="5" customFormat="1" ht="15.6" customHeight="1" thickBot="1" x14ac:dyDescent="0.3"/>
    <row r="11" spans="1:7" ht="24.95" customHeight="1" thickTop="1" x14ac:dyDescent="0.25">
      <c r="B11" s="2758" t="s">
        <v>1458</v>
      </c>
      <c r="C11" s="2759"/>
      <c r="D11" s="570" t="s">
        <v>1459</v>
      </c>
      <c r="E11" s="571" t="s">
        <v>1459</v>
      </c>
      <c r="F11" s="571" t="s">
        <v>1459</v>
      </c>
      <c r="G11" s="572" t="s">
        <v>1459</v>
      </c>
    </row>
    <row r="12" spans="1:7" ht="30" customHeight="1" x14ac:dyDescent="0.25">
      <c r="B12" s="2760"/>
      <c r="C12" s="2761"/>
      <c r="D12" s="2190" t="s">
        <v>1043</v>
      </c>
      <c r="E12" s="2191" t="s">
        <v>1460</v>
      </c>
      <c r="F12" s="2191" t="s">
        <v>452</v>
      </c>
      <c r="G12" s="2192" t="s">
        <v>508</v>
      </c>
    </row>
    <row r="13" spans="1:7" ht="24" customHeight="1" x14ac:dyDescent="0.25">
      <c r="B13" s="2193">
        <v>1</v>
      </c>
      <c r="C13" s="2195" t="s">
        <v>1461</v>
      </c>
      <c r="D13" s="576" t="s">
        <v>1462</v>
      </c>
      <c r="E13" s="414" t="s">
        <v>1462</v>
      </c>
      <c r="F13" s="414" t="s">
        <v>1462</v>
      </c>
      <c r="G13" s="573" t="s">
        <v>1462</v>
      </c>
    </row>
    <row r="14" spans="1:7" ht="24" customHeight="1" x14ac:dyDescent="0.25">
      <c r="B14" s="2193">
        <v>2</v>
      </c>
      <c r="C14" s="2195" t="s">
        <v>1463</v>
      </c>
      <c r="D14" s="576" t="s">
        <v>1462</v>
      </c>
      <c r="E14" s="414" t="s">
        <v>1462</v>
      </c>
      <c r="F14" s="414" t="s">
        <v>1462</v>
      </c>
      <c r="G14" s="573" t="s">
        <v>1462</v>
      </c>
    </row>
    <row r="15" spans="1:7" ht="24" customHeight="1" x14ac:dyDescent="0.25">
      <c r="B15" s="2193">
        <v>3</v>
      </c>
      <c r="C15" s="2195" t="s">
        <v>1464</v>
      </c>
      <c r="D15" s="576" t="s">
        <v>1462</v>
      </c>
      <c r="E15" s="414" t="s">
        <v>1462</v>
      </c>
      <c r="F15" s="414" t="s">
        <v>1462</v>
      </c>
      <c r="G15" s="573" t="s">
        <v>1465</v>
      </c>
    </row>
    <row r="16" spans="1:7" ht="24" customHeight="1" x14ac:dyDescent="0.25">
      <c r="B16" s="2193">
        <v>4</v>
      </c>
      <c r="C16" s="2195" t="s">
        <v>1466</v>
      </c>
      <c r="D16" s="576" t="s">
        <v>1462</v>
      </c>
      <c r="E16" s="414" t="s">
        <v>1462</v>
      </c>
      <c r="F16" s="414" t="s">
        <v>1462</v>
      </c>
      <c r="G16" s="573" t="s">
        <v>1462</v>
      </c>
    </row>
    <row r="17" spans="2:7" ht="24" customHeight="1" x14ac:dyDescent="0.25">
      <c r="B17" s="2193">
        <v>5</v>
      </c>
      <c r="C17" s="2195" t="s">
        <v>1467</v>
      </c>
      <c r="D17" s="576" t="s">
        <v>1462</v>
      </c>
      <c r="E17" s="414" t="s">
        <v>1462</v>
      </c>
      <c r="F17" s="414" t="s">
        <v>1462</v>
      </c>
      <c r="G17" s="573" t="s">
        <v>1462</v>
      </c>
    </row>
    <row r="18" spans="2:7" ht="24" customHeight="1" x14ac:dyDescent="0.25">
      <c r="B18" s="2193">
        <v>6</v>
      </c>
      <c r="C18" s="2195" t="s">
        <v>1468</v>
      </c>
      <c r="D18" s="576" t="s">
        <v>1462</v>
      </c>
      <c r="E18" s="414" t="s">
        <v>1462</v>
      </c>
      <c r="F18" s="414" t="s">
        <v>1462</v>
      </c>
      <c r="G18" s="573" t="s">
        <v>1462</v>
      </c>
    </row>
    <row r="19" spans="2:7" ht="35.1" customHeight="1" x14ac:dyDescent="0.25">
      <c r="B19" s="2193">
        <v>7</v>
      </c>
      <c r="C19" s="2195" t="s">
        <v>1469</v>
      </c>
      <c r="D19" s="576" t="s">
        <v>1462</v>
      </c>
      <c r="E19" s="414" t="s">
        <v>1462</v>
      </c>
      <c r="F19" s="414" t="s">
        <v>1462</v>
      </c>
      <c r="G19" s="573" t="s">
        <v>1462</v>
      </c>
    </row>
    <row r="20" spans="2:7" ht="24" customHeight="1" x14ac:dyDescent="0.25">
      <c r="B20" s="2193">
        <v>8</v>
      </c>
      <c r="C20" s="2195" t="s">
        <v>1470</v>
      </c>
      <c r="D20" s="576" t="s">
        <v>1462</v>
      </c>
      <c r="E20" s="414" t="s">
        <v>1462</v>
      </c>
      <c r="F20" s="414" t="s">
        <v>1462</v>
      </c>
      <c r="G20" s="573" t="s">
        <v>1462</v>
      </c>
    </row>
    <row r="21" spans="2:7" ht="24" customHeight="1" x14ac:dyDescent="0.25">
      <c r="B21" s="2193">
        <v>9</v>
      </c>
      <c r="C21" s="2195" t="s">
        <v>1471</v>
      </c>
      <c r="D21" s="576" t="s">
        <v>1462</v>
      </c>
      <c r="E21" s="414" t="s">
        <v>1465</v>
      </c>
      <c r="F21" s="415" t="s">
        <v>1465</v>
      </c>
      <c r="G21" s="574" t="s">
        <v>1472</v>
      </c>
    </row>
    <row r="22" spans="2:7" ht="24" customHeight="1" x14ac:dyDescent="0.25">
      <c r="B22" s="2193">
        <v>10</v>
      </c>
      <c r="C22" s="2195" t="s">
        <v>1473</v>
      </c>
      <c r="D22" s="576" t="s">
        <v>1462</v>
      </c>
      <c r="E22" s="414" t="s">
        <v>1462</v>
      </c>
      <c r="F22" s="415" t="s">
        <v>1462</v>
      </c>
      <c r="G22" s="574" t="s">
        <v>1462</v>
      </c>
    </row>
    <row r="23" spans="2:7" ht="24" customHeight="1" x14ac:dyDescent="0.25">
      <c r="B23" s="2193">
        <v>11</v>
      </c>
      <c r="C23" s="2195" t="s">
        <v>1474</v>
      </c>
      <c r="D23" s="576" t="s">
        <v>1462</v>
      </c>
      <c r="E23" s="414" t="s">
        <v>1462</v>
      </c>
      <c r="F23" s="415" t="s">
        <v>1462</v>
      </c>
      <c r="G23" s="574" t="s">
        <v>1465</v>
      </c>
    </row>
    <row r="24" spans="2:7" ht="24" customHeight="1" x14ac:dyDescent="0.25">
      <c r="B24" s="2193">
        <v>12</v>
      </c>
      <c r="C24" s="2195" t="s">
        <v>1475</v>
      </c>
      <c r="D24" s="576" t="s">
        <v>1462</v>
      </c>
      <c r="E24" s="414" t="s">
        <v>1462</v>
      </c>
      <c r="F24" s="415" t="s">
        <v>1462</v>
      </c>
      <c r="G24" s="574" t="s">
        <v>1462</v>
      </c>
    </row>
    <row r="25" spans="2:7" ht="24" customHeight="1" x14ac:dyDescent="0.25">
      <c r="B25" s="2193">
        <v>13</v>
      </c>
      <c r="C25" s="2195" t="s">
        <v>1476</v>
      </c>
      <c r="D25" s="576" t="s">
        <v>1462</v>
      </c>
      <c r="E25" s="414" t="s">
        <v>1462</v>
      </c>
      <c r="F25" s="415" t="s">
        <v>1462</v>
      </c>
      <c r="G25" s="574" t="s">
        <v>1462</v>
      </c>
    </row>
    <row r="26" spans="2:7" ht="24" customHeight="1" x14ac:dyDescent="0.25">
      <c r="B26" s="2193">
        <v>14</v>
      </c>
      <c r="C26" s="2195" t="s">
        <v>1477</v>
      </c>
      <c r="D26" s="576" t="s">
        <v>1462</v>
      </c>
      <c r="E26" s="414" t="s">
        <v>1462</v>
      </c>
      <c r="F26" s="415" t="s">
        <v>1462</v>
      </c>
      <c r="G26" s="574" t="s">
        <v>1465</v>
      </c>
    </row>
    <row r="27" spans="2:7" ht="24" customHeight="1" x14ac:dyDescent="0.25">
      <c r="B27" s="2193">
        <v>15</v>
      </c>
      <c r="C27" s="2195" t="s">
        <v>1478</v>
      </c>
      <c r="D27" s="576" t="s">
        <v>1462</v>
      </c>
      <c r="E27" s="414" t="s">
        <v>1462</v>
      </c>
      <c r="F27" s="415" t="s">
        <v>1462</v>
      </c>
      <c r="G27" s="574" t="s">
        <v>1465</v>
      </c>
    </row>
    <row r="28" spans="2:7" ht="24" customHeight="1" x14ac:dyDescent="0.25">
      <c r="B28" s="2193">
        <v>16</v>
      </c>
      <c r="C28" s="2195" t="s">
        <v>1479</v>
      </c>
      <c r="D28" s="576" t="s">
        <v>1462</v>
      </c>
      <c r="E28" s="414" t="s">
        <v>1462</v>
      </c>
      <c r="F28" s="415" t="s">
        <v>1462</v>
      </c>
      <c r="G28" s="574" t="s">
        <v>1462</v>
      </c>
    </row>
    <row r="29" spans="2:7" ht="35.1" customHeight="1" x14ac:dyDescent="0.25">
      <c r="B29" s="2193">
        <v>17</v>
      </c>
      <c r="C29" s="2195" t="s">
        <v>1480</v>
      </c>
      <c r="D29" s="576" t="s">
        <v>1462</v>
      </c>
      <c r="E29" s="414" t="s">
        <v>1462</v>
      </c>
      <c r="F29" s="415" t="s">
        <v>1462</v>
      </c>
      <c r="G29" s="574" t="s">
        <v>1462</v>
      </c>
    </row>
    <row r="30" spans="2:7" ht="24" customHeight="1" x14ac:dyDescent="0.25">
      <c r="B30" s="2193">
        <v>18</v>
      </c>
      <c r="C30" s="2195" t="s">
        <v>1481</v>
      </c>
      <c r="D30" s="576" t="s">
        <v>1462</v>
      </c>
      <c r="E30" s="414" t="s">
        <v>1462</v>
      </c>
      <c r="F30" s="415" t="s">
        <v>1462</v>
      </c>
      <c r="G30" s="574" t="s">
        <v>1465</v>
      </c>
    </row>
    <row r="31" spans="2:7" ht="24" customHeight="1" x14ac:dyDescent="0.25">
      <c r="B31" s="2193">
        <v>19</v>
      </c>
      <c r="C31" s="2195" t="s">
        <v>1482</v>
      </c>
      <c r="D31" s="576" t="s">
        <v>1462</v>
      </c>
      <c r="E31" s="414" t="s">
        <v>1462</v>
      </c>
      <c r="F31" s="415" t="s">
        <v>18</v>
      </c>
      <c r="G31" s="574" t="s">
        <v>1472</v>
      </c>
    </row>
    <row r="32" spans="2:7" ht="24" customHeight="1" x14ac:dyDescent="0.25">
      <c r="B32" s="2193">
        <v>20</v>
      </c>
      <c r="C32" s="2195" t="s">
        <v>1483</v>
      </c>
      <c r="D32" s="576" t="s">
        <v>1462</v>
      </c>
      <c r="E32" s="414" t="s">
        <v>1462</v>
      </c>
      <c r="F32" s="415" t="s">
        <v>1462</v>
      </c>
      <c r="G32" s="574" t="s">
        <v>1472</v>
      </c>
    </row>
    <row r="33" spans="1:7" ht="24" customHeight="1" x14ac:dyDescent="0.25">
      <c r="B33" s="2193">
        <v>21</v>
      </c>
      <c r="C33" s="2195" t="s">
        <v>1484</v>
      </c>
      <c r="D33" s="576" t="s">
        <v>1462</v>
      </c>
      <c r="E33" s="414" t="s">
        <v>1462</v>
      </c>
      <c r="F33" s="415" t="s">
        <v>1462</v>
      </c>
      <c r="G33" s="574" t="s">
        <v>1462</v>
      </c>
    </row>
    <row r="34" spans="1:7" ht="24" customHeight="1" x14ac:dyDescent="0.25">
      <c r="B34" s="2193">
        <v>22</v>
      </c>
      <c r="C34" s="2195" t="s">
        <v>1485</v>
      </c>
      <c r="D34" s="576" t="s">
        <v>1462</v>
      </c>
      <c r="E34" s="414" t="s">
        <v>1462</v>
      </c>
      <c r="F34" s="415" t="s">
        <v>1462</v>
      </c>
      <c r="G34" s="574" t="s">
        <v>1465</v>
      </c>
    </row>
    <row r="35" spans="1:7" ht="24" customHeight="1" x14ac:dyDescent="0.25">
      <c r="B35" s="2193">
        <v>23</v>
      </c>
      <c r="C35" s="2195" t="s">
        <v>1486</v>
      </c>
      <c r="D35" s="576" t="s">
        <v>1462</v>
      </c>
      <c r="E35" s="414" t="s">
        <v>1462</v>
      </c>
      <c r="F35" s="415" t="s">
        <v>1462</v>
      </c>
      <c r="G35" s="574" t="s">
        <v>1472</v>
      </c>
    </row>
    <row r="36" spans="1:7" ht="24" customHeight="1" x14ac:dyDescent="0.25">
      <c r="B36" s="2193">
        <v>24</v>
      </c>
      <c r="C36" s="2195" t="s">
        <v>1487</v>
      </c>
      <c r="D36" s="576" t="s">
        <v>1462</v>
      </c>
      <c r="E36" s="414" t="s">
        <v>1462</v>
      </c>
      <c r="F36" s="415" t="s">
        <v>1462</v>
      </c>
      <c r="G36" s="574" t="s">
        <v>1462</v>
      </c>
    </row>
    <row r="37" spans="1:7" ht="24" customHeight="1" x14ac:dyDescent="0.25">
      <c r="B37" s="2193">
        <v>25</v>
      </c>
      <c r="C37" s="2195" t="s">
        <v>1488</v>
      </c>
      <c r="D37" s="576" t="s">
        <v>18</v>
      </c>
      <c r="E37" s="414" t="s">
        <v>18</v>
      </c>
      <c r="F37" s="415" t="s">
        <v>18</v>
      </c>
      <c r="G37" s="574" t="s">
        <v>18</v>
      </c>
    </row>
    <row r="38" spans="1:7" ht="24" customHeight="1" x14ac:dyDescent="0.25">
      <c r="B38" s="2193">
        <v>26</v>
      </c>
      <c r="C38" s="2195" t="s">
        <v>1489</v>
      </c>
      <c r="D38" s="576" t="s">
        <v>1462</v>
      </c>
      <c r="E38" s="414" t="s">
        <v>1462</v>
      </c>
      <c r="F38" s="415" t="s">
        <v>1462</v>
      </c>
      <c r="G38" s="574" t="s">
        <v>1462</v>
      </c>
    </row>
    <row r="39" spans="1:7" ht="24" customHeight="1" x14ac:dyDescent="0.25">
      <c r="B39" s="2193">
        <v>27</v>
      </c>
      <c r="C39" s="2195" t="s">
        <v>1490</v>
      </c>
      <c r="D39" s="576" t="s">
        <v>1462</v>
      </c>
      <c r="E39" s="414" t="s">
        <v>1462</v>
      </c>
      <c r="F39" s="415" t="s">
        <v>1462</v>
      </c>
      <c r="G39" s="574" t="s">
        <v>1462</v>
      </c>
    </row>
    <row r="40" spans="1:7" ht="24" customHeight="1" x14ac:dyDescent="0.25">
      <c r="B40" s="2193">
        <v>28</v>
      </c>
      <c r="C40" s="2195" t="s">
        <v>1491</v>
      </c>
      <c r="D40" s="576" t="s">
        <v>1462</v>
      </c>
      <c r="E40" s="414" t="s">
        <v>1462</v>
      </c>
      <c r="F40" s="415" t="s">
        <v>18</v>
      </c>
      <c r="G40" s="574" t="s">
        <v>1462</v>
      </c>
    </row>
    <row r="41" spans="1:7" ht="24" customHeight="1" x14ac:dyDescent="0.25">
      <c r="B41" s="2193">
        <v>29</v>
      </c>
      <c r="C41" s="2195" t="s">
        <v>1492</v>
      </c>
      <c r="D41" s="576" t="s">
        <v>18</v>
      </c>
      <c r="E41" s="414" t="s">
        <v>18</v>
      </c>
      <c r="F41" s="415" t="s">
        <v>18</v>
      </c>
      <c r="G41" s="574" t="s">
        <v>18</v>
      </c>
    </row>
    <row r="42" spans="1:7" ht="24" customHeight="1" x14ac:dyDescent="0.25">
      <c r="B42" s="2193">
        <v>30</v>
      </c>
      <c r="C42" s="2195" t="s">
        <v>1493</v>
      </c>
      <c r="D42" s="576" t="s">
        <v>1462</v>
      </c>
      <c r="E42" s="414" t="s">
        <v>1462</v>
      </c>
      <c r="F42" s="415" t="s">
        <v>1462</v>
      </c>
      <c r="G42" s="574" t="s">
        <v>1472</v>
      </c>
    </row>
    <row r="43" spans="1:7" ht="35.1" customHeight="1" x14ac:dyDescent="0.25">
      <c r="B43" s="2193">
        <v>31</v>
      </c>
      <c r="C43" s="2195" t="s">
        <v>1494</v>
      </c>
      <c r="D43" s="576" t="s">
        <v>1462</v>
      </c>
      <c r="E43" s="414" t="s">
        <v>1462</v>
      </c>
      <c r="F43" s="415" t="s">
        <v>1462</v>
      </c>
      <c r="G43" s="574" t="s">
        <v>1462</v>
      </c>
    </row>
    <row r="44" spans="1:7" ht="24" customHeight="1" thickBot="1" x14ac:dyDescent="0.3">
      <c r="B44" s="2194">
        <v>32</v>
      </c>
      <c r="C44" s="2196" t="s">
        <v>1495</v>
      </c>
      <c r="D44" s="413" t="s">
        <v>1462</v>
      </c>
      <c r="E44" s="577" t="s">
        <v>1462</v>
      </c>
      <c r="F44" s="416" t="s">
        <v>1462</v>
      </c>
      <c r="G44" s="575" t="s">
        <v>1465</v>
      </c>
    </row>
    <row r="45" spans="1:7" ht="16.5" thickTop="1" x14ac:dyDescent="0.25"/>
    <row r="46" spans="1:7" x14ac:dyDescent="0.25">
      <c r="A46" s="2507"/>
      <c r="B46" s="2507"/>
      <c r="C46" s="2507"/>
      <c r="D46" s="2507"/>
    </row>
  </sheetData>
  <sheetProtection algorithmName="SHA-512" hashValue="XeubUZ09yWuxeRTWsF3HyCNdv9JaK3Fr8UmhG3swii4rzt7h9JAKpROG52AnvbTUB00BtdtwiuziMBuHp1UI5Q==" saltValue="fj1k+NGUzcSlNm+oTnv2dQ==" spinCount="100000" sheet="1" objects="1" scenarios="1" sort="0" autoFilter="0" pivotTables="0"/>
  <mergeCells count="5">
    <mergeCell ref="A7:D7"/>
    <mergeCell ref="A46:D46"/>
    <mergeCell ref="A1:F4"/>
    <mergeCell ref="A9:G9"/>
    <mergeCell ref="B11:C12"/>
  </mergeCells>
  <hyperlinks>
    <hyperlink ref="E11" r:id="rId1" xr:uid="{00000000-0004-0000-0B00-000000000000}"/>
    <hyperlink ref="G11" r:id="rId2" xr:uid="{00000000-0004-0000-0B00-000001000000}"/>
    <hyperlink ref="F11" r:id="rId3" xr:uid="{00000000-0004-0000-0B00-000002000000}"/>
    <hyperlink ref="D11" r:id="rId4" xr:uid="{7882DF9E-F429-4536-8AD2-E78FC99BFCB1}"/>
  </hyperlinks>
  <pageMargins left="0.7" right="0.7" top="0.75" bottom="0.75" header="0.3" footer="0.3"/>
  <pageSetup orientation="portrait" r:id="rId5"/>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3CEA0-5E3F-428C-A8FF-6A134037518D}">
  <sheetPr codeName="Hoja17">
    <tabColor theme="7" tint="0.39997558519241921"/>
    <pageSetUpPr autoPageBreaks="0"/>
  </sheetPr>
  <dimension ref="A1:J73"/>
  <sheetViews>
    <sheetView zoomScale="80" zoomScaleNormal="80" workbookViewId="0">
      <pane ySplit="10" topLeftCell="A11" activePane="bottomLeft" state="frozen"/>
      <selection activeCell="B16" sqref="B16:B17"/>
      <selection pane="bottomLeft" sqref="A1:C4"/>
    </sheetView>
  </sheetViews>
  <sheetFormatPr baseColWidth="10" defaultColWidth="10.625" defaultRowHeight="15.75" x14ac:dyDescent="0.25"/>
  <cols>
    <col min="1" max="1" width="11" style="1" customWidth="1"/>
    <col min="2" max="2" width="10.625" style="1"/>
    <col min="3" max="3" width="101.125" style="1" customWidth="1"/>
    <col min="4" max="10" width="15.625" style="1" customWidth="1"/>
    <col min="11" max="16384" width="10.625" style="1"/>
  </cols>
  <sheetData>
    <row r="1" spans="1:8" ht="15.6" customHeight="1" x14ac:dyDescent="0.25">
      <c r="A1" s="2349" t="s">
        <v>443</v>
      </c>
      <c r="B1" s="2349"/>
      <c r="C1" s="2349"/>
      <c r="D1" s="55"/>
      <c r="F1" s="47"/>
    </row>
    <row r="2" spans="1:8" ht="15.6" customHeight="1" x14ac:dyDescent="0.25">
      <c r="A2" s="2349"/>
      <c r="B2" s="2349"/>
      <c r="C2" s="2349"/>
      <c r="D2" s="55"/>
      <c r="F2" s="47"/>
    </row>
    <row r="3" spans="1:8" ht="15.6" customHeight="1" x14ac:dyDescent="0.25">
      <c r="A3" s="2349"/>
      <c r="B3" s="2349"/>
      <c r="C3" s="2349"/>
      <c r="D3" s="55"/>
      <c r="F3" s="47"/>
    </row>
    <row r="4" spans="1:8" ht="15.6" customHeight="1" x14ac:dyDescent="0.25">
      <c r="A4" s="2349"/>
      <c r="B4" s="2349"/>
      <c r="C4" s="2349"/>
      <c r="D4" s="55"/>
      <c r="F4" s="47"/>
    </row>
    <row r="5" spans="1:8" ht="15.6" customHeight="1" x14ac:dyDescent="0.25"/>
    <row r="6" spans="1:8" ht="15.6" customHeight="1" x14ac:dyDescent="0.25"/>
    <row r="7" spans="1:8" x14ac:dyDescent="0.25">
      <c r="A7" s="2765" t="s">
        <v>1496</v>
      </c>
      <c r="B7" s="2765"/>
      <c r="C7" s="2765"/>
    </row>
    <row r="8" spans="1:8" ht="16.5" thickBot="1" x14ac:dyDescent="0.3"/>
    <row r="9" spans="1:8" ht="30" customHeight="1" thickTop="1" x14ac:dyDescent="0.25">
      <c r="B9" s="2758" t="s">
        <v>1497</v>
      </c>
      <c r="C9" s="2766"/>
      <c r="D9" s="2768" t="s">
        <v>1598</v>
      </c>
      <c r="E9" s="2769"/>
      <c r="F9" s="2769"/>
      <c r="G9" s="2769"/>
      <c r="H9" s="2770"/>
    </row>
    <row r="10" spans="1:8" ht="39.950000000000003" customHeight="1" x14ac:dyDescent="0.25">
      <c r="B10" s="2760"/>
      <c r="C10" s="2767"/>
      <c r="D10" s="221" t="s">
        <v>1599</v>
      </c>
      <c r="E10" s="222" t="s">
        <v>450</v>
      </c>
      <c r="F10" s="222" t="s">
        <v>1460</v>
      </c>
      <c r="G10" s="222" t="s">
        <v>452</v>
      </c>
      <c r="H10" s="580" t="s">
        <v>508</v>
      </c>
    </row>
    <row r="11" spans="1:8" ht="50.1" customHeight="1" x14ac:dyDescent="0.25">
      <c r="B11" s="2762" t="s">
        <v>1500</v>
      </c>
      <c r="C11" s="2763"/>
      <c r="D11" s="2763"/>
      <c r="E11" s="2763"/>
      <c r="F11" s="2763"/>
      <c r="G11" s="2763"/>
      <c r="H11" s="2764"/>
    </row>
    <row r="12" spans="1:8" ht="39.950000000000003" customHeight="1" x14ac:dyDescent="0.25">
      <c r="B12" s="37" t="s">
        <v>1501</v>
      </c>
      <c r="C12" s="586" t="s">
        <v>1600</v>
      </c>
      <c r="D12" s="104" t="s">
        <v>1503</v>
      </c>
      <c r="E12" s="102" t="s">
        <v>1503</v>
      </c>
      <c r="F12" s="102" t="s">
        <v>1503</v>
      </c>
      <c r="G12" s="102" t="s">
        <v>1503</v>
      </c>
      <c r="H12" s="581" t="s">
        <v>1503</v>
      </c>
    </row>
    <row r="13" spans="1:8" ht="39.950000000000003" customHeight="1" x14ac:dyDescent="0.25">
      <c r="B13" s="37" t="s">
        <v>1505</v>
      </c>
      <c r="C13" s="586" t="s">
        <v>1506</v>
      </c>
      <c r="D13" s="104" t="s">
        <v>1503</v>
      </c>
      <c r="E13" s="102" t="s">
        <v>1503</v>
      </c>
      <c r="F13" s="102" t="s">
        <v>1503</v>
      </c>
      <c r="G13" s="102" t="s">
        <v>1503</v>
      </c>
      <c r="H13" s="581" t="s">
        <v>1503</v>
      </c>
    </row>
    <row r="14" spans="1:8" ht="39.950000000000003" customHeight="1" x14ac:dyDescent="0.25">
      <c r="B14" s="37" t="s">
        <v>1507</v>
      </c>
      <c r="C14" s="586" t="s">
        <v>1508</v>
      </c>
      <c r="D14" s="104" t="s">
        <v>1503</v>
      </c>
      <c r="E14" s="102" t="s">
        <v>18</v>
      </c>
      <c r="F14" s="102" t="s">
        <v>18</v>
      </c>
      <c r="G14" s="102" t="s">
        <v>18</v>
      </c>
      <c r="H14" s="581" t="s">
        <v>18</v>
      </c>
    </row>
    <row r="15" spans="1:8" ht="39.950000000000003" customHeight="1" x14ac:dyDescent="0.25">
      <c r="B15" s="37" t="s">
        <v>1510</v>
      </c>
      <c r="C15" s="586" t="s">
        <v>1511</v>
      </c>
      <c r="D15" s="104" t="s">
        <v>1503</v>
      </c>
      <c r="E15" s="102" t="s">
        <v>18</v>
      </c>
      <c r="F15" s="102" t="s">
        <v>18</v>
      </c>
      <c r="G15" s="102" t="s">
        <v>18</v>
      </c>
      <c r="H15" s="581" t="s">
        <v>18</v>
      </c>
    </row>
    <row r="16" spans="1:8" ht="39.950000000000003" customHeight="1" x14ac:dyDescent="0.25">
      <c r="B16" s="37" t="s">
        <v>1512</v>
      </c>
      <c r="C16" s="586" t="s">
        <v>1513</v>
      </c>
      <c r="D16" s="104" t="s">
        <v>1503</v>
      </c>
      <c r="E16" s="102" t="s">
        <v>18</v>
      </c>
      <c r="F16" s="102" t="s">
        <v>18</v>
      </c>
      <c r="G16" s="102" t="s">
        <v>18</v>
      </c>
      <c r="H16" s="581" t="s">
        <v>18</v>
      </c>
    </row>
    <row r="17" spans="2:8" ht="50.1" customHeight="1" x14ac:dyDescent="0.25">
      <c r="B17" s="2762" t="s">
        <v>1601</v>
      </c>
      <c r="C17" s="2763"/>
      <c r="D17" s="2763"/>
      <c r="E17" s="2763"/>
      <c r="F17" s="2763"/>
      <c r="G17" s="2763"/>
      <c r="H17" s="2764"/>
    </row>
    <row r="18" spans="2:8" ht="39.950000000000003" customHeight="1" x14ac:dyDescent="0.25">
      <c r="B18" s="37" t="s">
        <v>1515</v>
      </c>
      <c r="C18" s="586" t="s">
        <v>1516</v>
      </c>
      <c r="D18" s="104" t="s">
        <v>1503</v>
      </c>
      <c r="E18" s="102" t="s">
        <v>18</v>
      </c>
      <c r="F18" s="102" t="s">
        <v>18</v>
      </c>
      <c r="G18" s="102" t="s">
        <v>18</v>
      </c>
      <c r="H18" s="581" t="s">
        <v>18</v>
      </c>
    </row>
    <row r="19" spans="2:8" ht="39.950000000000003" customHeight="1" x14ac:dyDescent="0.25">
      <c r="B19" s="37" t="s">
        <v>1517</v>
      </c>
      <c r="C19" s="586" t="s">
        <v>1602</v>
      </c>
      <c r="D19" s="104" t="s">
        <v>1503</v>
      </c>
      <c r="E19" s="102" t="s">
        <v>1503</v>
      </c>
      <c r="F19" s="102" t="s">
        <v>1503</v>
      </c>
      <c r="G19" s="102" t="s">
        <v>1503</v>
      </c>
      <c r="H19" s="581" t="s">
        <v>1503</v>
      </c>
    </row>
    <row r="20" spans="2:8" ht="50.1" customHeight="1" x14ac:dyDescent="0.25">
      <c r="B20" s="2762" t="s">
        <v>1603</v>
      </c>
      <c r="C20" s="2763"/>
      <c r="D20" s="2763"/>
      <c r="E20" s="2763"/>
      <c r="F20" s="2763"/>
      <c r="G20" s="2763"/>
      <c r="H20" s="2764"/>
    </row>
    <row r="21" spans="2:8" ht="60" customHeight="1" x14ac:dyDescent="0.25">
      <c r="B21" s="37" t="s">
        <v>1520</v>
      </c>
      <c r="C21" s="586" t="s">
        <v>1521</v>
      </c>
      <c r="D21" s="104" t="s">
        <v>1503</v>
      </c>
      <c r="E21" s="102" t="s">
        <v>1503</v>
      </c>
      <c r="F21" s="102" t="s">
        <v>1503</v>
      </c>
      <c r="G21" s="102" t="s">
        <v>1503</v>
      </c>
      <c r="H21" s="581" t="s">
        <v>1503</v>
      </c>
    </row>
    <row r="22" spans="2:8" ht="60" customHeight="1" x14ac:dyDescent="0.25">
      <c r="B22" s="37" t="s">
        <v>1522</v>
      </c>
      <c r="C22" s="586" t="s">
        <v>1523</v>
      </c>
      <c r="D22" s="104" t="s">
        <v>18</v>
      </c>
      <c r="E22" s="102" t="s">
        <v>18</v>
      </c>
      <c r="F22" s="102" t="s">
        <v>18</v>
      </c>
      <c r="G22" s="102" t="s">
        <v>18</v>
      </c>
      <c r="H22" s="581" t="s">
        <v>18</v>
      </c>
    </row>
    <row r="23" spans="2:8" ht="39.950000000000003" customHeight="1" x14ac:dyDescent="0.25">
      <c r="B23" s="37" t="s">
        <v>1524</v>
      </c>
      <c r="C23" s="586" t="s">
        <v>1604</v>
      </c>
      <c r="D23" s="104" t="s">
        <v>18</v>
      </c>
      <c r="E23" s="102" t="s">
        <v>1503</v>
      </c>
      <c r="F23" s="102" t="s">
        <v>1503</v>
      </c>
      <c r="G23" s="102" t="s">
        <v>1503</v>
      </c>
      <c r="H23" s="581" t="s">
        <v>1503</v>
      </c>
    </row>
    <row r="24" spans="2:8" ht="80.099999999999994" customHeight="1" x14ac:dyDescent="0.25">
      <c r="B24" s="37" t="s">
        <v>1526</v>
      </c>
      <c r="C24" s="586" t="s">
        <v>1605</v>
      </c>
      <c r="D24" s="104" t="s">
        <v>1503</v>
      </c>
      <c r="E24" s="102" t="s">
        <v>1503</v>
      </c>
      <c r="F24" s="102" t="s">
        <v>1503</v>
      </c>
      <c r="G24" s="102" t="s">
        <v>1503</v>
      </c>
      <c r="H24" s="581" t="s">
        <v>1503</v>
      </c>
    </row>
    <row r="25" spans="2:8" ht="60" customHeight="1" x14ac:dyDescent="0.25">
      <c r="B25" s="37" t="s">
        <v>1530</v>
      </c>
      <c r="C25" s="586" t="s">
        <v>1606</v>
      </c>
      <c r="D25" s="104" t="s">
        <v>1503</v>
      </c>
      <c r="E25" s="102" t="s">
        <v>1503</v>
      </c>
      <c r="F25" s="102" t="s">
        <v>1503</v>
      </c>
      <c r="G25" s="102" t="s">
        <v>1503</v>
      </c>
      <c r="H25" s="581" t="s">
        <v>1503</v>
      </c>
    </row>
    <row r="26" spans="2:8" ht="60" customHeight="1" x14ac:dyDescent="0.25">
      <c r="B26" s="37" t="s">
        <v>1532</v>
      </c>
      <c r="C26" s="586" t="s">
        <v>1607</v>
      </c>
      <c r="D26" s="104" t="s">
        <v>18</v>
      </c>
      <c r="E26" s="102" t="s">
        <v>1503</v>
      </c>
      <c r="F26" s="102" t="s">
        <v>1503</v>
      </c>
      <c r="G26" s="102" t="s">
        <v>1503</v>
      </c>
      <c r="H26" s="581" t="s">
        <v>1503</v>
      </c>
    </row>
    <row r="27" spans="2:8" ht="60" customHeight="1" x14ac:dyDescent="0.25">
      <c r="B27" s="37" t="s">
        <v>1535</v>
      </c>
      <c r="C27" s="586" t="s">
        <v>1608</v>
      </c>
      <c r="D27" s="104" t="s">
        <v>18</v>
      </c>
      <c r="E27" s="102" t="s">
        <v>1503</v>
      </c>
      <c r="F27" s="102" t="s">
        <v>1503</v>
      </c>
      <c r="G27" s="102" t="s">
        <v>1503</v>
      </c>
      <c r="H27" s="581" t="s">
        <v>1503</v>
      </c>
    </row>
    <row r="28" spans="2:8" ht="60" customHeight="1" x14ac:dyDescent="0.25">
      <c r="B28" s="37" t="s">
        <v>1537</v>
      </c>
      <c r="C28" s="586" t="s">
        <v>1609</v>
      </c>
      <c r="D28" s="104" t="s">
        <v>1503</v>
      </c>
      <c r="E28" s="102" t="s">
        <v>1503</v>
      </c>
      <c r="F28" s="102" t="s">
        <v>1503</v>
      </c>
      <c r="G28" s="102" t="s">
        <v>1503</v>
      </c>
      <c r="H28" s="581" t="s">
        <v>1503</v>
      </c>
    </row>
    <row r="29" spans="2:8" ht="39.950000000000003" customHeight="1" x14ac:dyDescent="0.25">
      <c r="B29" s="37" t="s">
        <v>1610</v>
      </c>
      <c r="C29" s="586" t="s">
        <v>1611</v>
      </c>
      <c r="D29" s="104" t="s">
        <v>1503</v>
      </c>
      <c r="E29" s="102" t="s">
        <v>1503</v>
      </c>
      <c r="F29" s="102" t="s">
        <v>1503</v>
      </c>
      <c r="G29" s="102" t="s">
        <v>1503</v>
      </c>
      <c r="H29" s="581" t="s">
        <v>1503</v>
      </c>
    </row>
    <row r="30" spans="2:8" ht="50.1" customHeight="1" x14ac:dyDescent="0.25">
      <c r="B30" s="2762" t="s">
        <v>1612</v>
      </c>
      <c r="C30" s="2763"/>
      <c r="D30" s="2763"/>
      <c r="E30" s="2763"/>
      <c r="F30" s="2763"/>
      <c r="G30" s="2763"/>
      <c r="H30" s="2764"/>
    </row>
    <row r="31" spans="2:8" ht="39.950000000000003" customHeight="1" x14ac:dyDescent="0.25">
      <c r="B31" s="37" t="s">
        <v>1540</v>
      </c>
      <c r="C31" s="586" t="s">
        <v>1613</v>
      </c>
      <c r="D31" s="104" t="s">
        <v>1503</v>
      </c>
      <c r="E31" s="102" t="s">
        <v>1503</v>
      </c>
      <c r="F31" s="102" t="s">
        <v>1503</v>
      </c>
      <c r="G31" s="102" t="s">
        <v>1503</v>
      </c>
      <c r="H31" s="581" t="s">
        <v>1503</v>
      </c>
    </row>
    <row r="32" spans="2:8" ht="39.950000000000003" customHeight="1" x14ac:dyDescent="0.25">
      <c r="B32" s="37" t="s">
        <v>1542</v>
      </c>
      <c r="C32" s="586" t="s">
        <v>1614</v>
      </c>
      <c r="D32" s="104" t="s">
        <v>1503</v>
      </c>
      <c r="E32" s="102" t="s">
        <v>1503</v>
      </c>
      <c r="F32" s="102" t="s">
        <v>1503</v>
      </c>
      <c r="G32" s="102" t="s">
        <v>1503</v>
      </c>
      <c r="H32" s="581" t="s">
        <v>1503</v>
      </c>
    </row>
    <row r="33" spans="2:10" ht="60" customHeight="1" x14ac:dyDescent="0.25">
      <c r="B33" s="37" t="s">
        <v>1544</v>
      </c>
      <c r="C33" s="586" t="s">
        <v>1615</v>
      </c>
      <c r="D33" s="104" t="s">
        <v>18</v>
      </c>
      <c r="E33" s="102" t="s">
        <v>1503</v>
      </c>
      <c r="F33" s="102" t="s">
        <v>1503</v>
      </c>
      <c r="G33" s="102" t="s">
        <v>1503</v>
      </c>
      <c r="H33" s="581" t="s">
        <v>1503</v>
      </c>
    </row>
    <row r="34" spans="2:10" ht="54.6" customHeight="1" x14ac:dyDescent="0.25">
      <c r="B34" s="37" t="s">
        <v>1546</v>
      </c>
      <c r="C34" s="586" t="s">
        <v>1616</v>
      </c>
      <c r="D34" s="104" t="s">
        <v>18</v>
      </c>
      <c r="E34" s="102" t="s">
        <v>1503</v>
      </c>
      <c r="F34" s="102" t="s">
        <v>1503</v>
      </c>
      <c r="G34" s="102" t="s">
        <v>1503</v>
      </c>
      <c r="H34" s="581" t="s">
        <v>1503</v>
      </c>
    </row>
    <row r="35" spans="2:10" ht="50.1" customHeight="1" x14ac:dyDescent="0.25">
      <c r="B35" s="2762" t="s">
        <v>1617</v>
      </c>
      <c r="C35" s="2763"/>
      <c r="D35" s="2763"/>
      <c r="E35" s="2763"/>
      <c r="F35" s="2763"/>
      <c r="G35" s="2763"/>
      <c r="H35" s="2764"/>
    </row>
    <row r="36" spans="2:10" ht="60" customHeight="1" x14ac:dyDescent="0.25">
      <c r="B36" s="37" t="s">
        <v>1549</v>
      </c>
      <c r="C36" s="586" t="s">
        <v>1618</v>
      </c>
      <c r="D36" s="104" t="s">
        <v>1503</v>
      </c>
      <c r="E36" s="102" t="s">
        <v>1503</v>
      </c>
      <c r="F36" s="102" t="s">
        <v>1503</v>
      </c>
      <c r="G36" s="102" t="s">
        <v>1503</v>
      </c>
      <c r="H36" s="581" t="s">
        <v>1503</v>
      </c>
    </row>
    <row r="37" spans="2:10" ht="39.950000000000003" customHeight="1" x14ac:dyDescent="0.25">
      <c r="B37" s="37" t="s">
        <v>1551</v>
      </c>
      <c r="C37" s="586" t="s">
        <v>1619</v>
      </c>
      <c r="D37" s="104" t="s">
        <v>1503</v>
      </c>
      <c r="E37" s="102" t="s">
        <v>1503</v>
      </c>
      <c r="F37" s="102" t="s">
        <v>1503</v>
      </c>
      <c r="G37" s="102" t="s">
        <v>1503</v>
      </c>
      <c r="H37" s="581" t="s">
        <v>1503</v>
      </c>
    </row>
    <row r="38" spans="2:10" ht="50.1" customHeight="1" x14ac:dyDescent="0.25">
      <c r="B38" s="2762" t="s">
        <v>1620</v>
      </c>
      <c r="C38" s="2763"/>
      <c r="D38" s="2763"/>
      <c r="E38" s="2763"/>
      <c r="F38" s="2763"/>
      <c r="G38" s="2763"/>
      <c r="H38" s="2764"/>
    </row>
    <row r="39" spans="2:10" ht="60" customHeight="1" x14ac:dyDescent="0.25">
      <c r="B39" s="37" t="s">
        <v>1554</v>
      </c>
      <c r="C39" s="586" t="s">
        <v>1621</v>
      </c>
      <c r="D39" s="104" t="s">
        <v>1503</v>
      </c>
      <c r="E39" s="102" t="s">
        <v>1503</v>
      </c>
      <c r="F39" s="102" t="s">
        <v>1503</v>
      </c>
      <c r="G39" s="102" t="s">
        <v>1503</v>
      </c>
      <c r="H39" s="581" t="s">
        <v>1503</v>
      </c>
    </row>
    <row r="40" spans="2:10" ht="60" customHeight="1" x14ac:dyDescent="0.25">
      <c r="B40" s="37" t="s">
        <v>1556</v>
      </c>
      <c r="C40" s="586" t="s">
        <v>1622</v>
      </c>
      <c r="D40" s="104" t="s">
        <v>1503</v>
      </c>
      <c r="E40" s="102" t="s">
        <v>1503</v>
      </c>
      <c r="F40" s="102" t="s">
        <v>1503</v>
      </c>
      <c r="G40" s="102" t="s">
        <v>1503</v>
      </c>
      <c r="H40" s="581" t="s">
        <v>1503</v>
      </c>
    </row>
    <row r="41" spans="2:10" ht="60" customHeight="1" x14ac:dyDescent="0.25">
      <c r="B41" s="37" t="s">
        <v>1558</v>
      </c>
      <c r="C41" s="586" t="s">
        <v>1623</v>
      </c>
      <c r="D41" s="104" t="s">
        <v>1503</v>
      </c>
      <c r="E41" s="102" t="s">
        <v>1503</v>
      </c>
      <c r="F41" s="102" t="s">
        <v>1503</v>
      </c>
      <c r="G41" s="102" t="s">
        <v>18</v>
      </c>
      <c r="H41" s="581" t="s">
        <v>1757</v>
      </c>
      <c r="J41" s="579"/>
    </row>
    <row r="42" spans="2:10" ht="39.950000000000003" customHeight="1" x14ac:dyDescent="0.25">
      <c r="B42" s="37" t="s">
        <v>1561</v>
      </c>
      <c r="C42" s="586" t="s">
        <v>1624</v>
      </c>
      <c r="D42" s="104" t="s">
        <v>18</v>
      </c>
      <c r="E42" s="102" t="s">
        <v>1503</v>
      </c>
      <c r="F42" s="102" t="s">
        <v>1503</v>
      </c>
      <c r="G42" s="102" t="s">
        <v>1503</v>
      </c>
      <c r="H42" s="581" t="s">
        <v>1503</v>
      </c>
    </row>
    <row r="43" spans="2:10" ht="39.950000000000003" customHeight="1" x14ac:dyDescent="0.25">
      <c r="B43" s="37" t="s">
        <v>1563</v>
      </c>
      <c r="C43" s="586" t="s">
        <v>1625</v>
      </c>
      <c r="D43" s="104" t="s">
        <v>1503</v>
      </c>
      <c r="E43" s="102" t="s">
        <v>1503</v>
      </c>
      <c r="F43" s="102" t="s">
        <v>1503</v>
      </c>
      <c r="G43" s="102" t="s">
        <v>1503</v>
      </c>
      <c r="H43" s="581" t="s">
        <v>1503</v>
      </c>
    </row>
    <row r="44" spans="2:10" ht="50.1" customHeight="1" x14ac:dyDescent="0.25">
      <c r="B44" s="2762" t="s">
        <v>1626</v>
      </c>
      <c r="C44" s="2763"/>
      <c r="D44" s="2763"/>
      <c r="E44" s="2763"/>
      <c r="F44" s="2763"/>
      <c r="G44" s="2763"/>
      <c r="H44" s="2764"/>
    </row>
    <row r="45" spans="2:10" ht="60" customHeight="1" x14ac:dyDescent="0.25">
      <c r="B45" s="37" t="s">
        <v>1566</v>
      </c>
      <c r="C45" s="586" t="s">
        <v>1627</v>
      </c>
      <c r="D45" s="104" t="s">
        <v>1503</v>
      </c>
      <c r="E45" s="102" t="s">
        <v>1503</v>
      </c>
      <c r="F45" s="102" t="s">
        <v>1503</v>
      </c>
      <c r="G45" s="102" t="s">
        <v>1503</v>
      </c>
      <c r="H45" s="581" t="s">
        <v>1503</v>
      </c>
    </row>
    <row r="46" spans="2:10" ht="39.950000000000003" customHeight="1" x14ac:dyDescent="0.25">
      <c r="B46" s="37" t="s">
        <v>1568</v>
      </c>
      <c r="C46" s="586" t="s">
        <v>1758</v>
      </c>
      <c r="D46" s="104" t="s">
        <v>1503</v>
      </c>
      <c r="E46" s="102" t="s">
        <v>1503</v>
      </c>
      <c r="F46" s="102" t="s">
        <v>1503</v>
      </c>
      <c r="G46" s="102" t="s">
        <v>1503</v>
      </c>
      <c r="H46" s="581" t="s">
        <v>1503</v>
      </c>
    </row>
    <row r="47" spans="2:10" ht="50.1" customHeight="1" x14ac:dyDescent="0.25">
      <c r="B47" s="2762" t="s">
        <v>1628</v>
      </c>
      <c r="C47" s="2763"/>
      <c r="D47" s="2763"/>
      <c r="E47" s="2763"/>
      <c r="F47" s="2763"/>
      <c r="G47" s="2763"/>
      <c r="H47" s="2764"/>
    </row>
    <row r="48" spans="2:10" ht="39.950000000000003" customHeight="1" x14ac:dyDescent="0.25">
      <c r="B48" s="37" t="s">
        <v>1571</v>
      </c>
      <c r="C48" s="586" t="s">
        <v>1629</v>
      </c>
      <c r="D48" s="104" t="s">
        <v>1503</v>
      </c>
      <c r="E48" s="102" t="s">
        <v>1503</v>
      </c>
      <c r="F48" s="102" t="s">
        <v>1503</v>
      </c>
      <c r="G48" s="102" t="s">
        <v>1503</v>
      </c>
      <c r="H48" s="581" t="s">
        <v>1503</v>
      </c>
    </row>
    <row r="49" spans="2:8" ht="60" customHeight="1" x14ac:dyDescent="0.25">
      <c r="B49" s="37" t="s">
        <v>1573</v>
      </c>
      <c r="C49" s="586" t="s">
        <v>1630</v>
      </c>
      <c r="D49" s="104" t="s">
        <v>1503</v>
      </c>
      <c r="E49" s="102" t="s">
        <v>1503</v>
      </c>
      <c r="F49" s="102" t="s">
        <v>1503</v>
      </c>
      <c r="G49" s="102" t="s">
        <v>1503</v>
      </c>
      <c r="H49" s="581" t="s">
        <v>1503</v>
      </c>
    </row>
    <row r="50" spans="2:8" ht="50.1" customHeight="1" x14ac:dyDescent="0.25">
      <c r="B50" s="2762" t="s">
        <v>1631</v>
      </c>
      <c r="C50" s="2763"/>
      <c r="D50" s="2763"/>
      <c r="E50" s="2763"/>
      <c r="F50" s="2763"/>
      <c r="G50" s="2763"/>
      <c r="H50" s="2764"/>
    </row>
    <row r="51" spans="2:8" ht="60" customHeight="1" x14ac:dyDescent="0.25">
      <c r="B51" s="37" t="s">
        <v>1576</v>
      </c>
      <c r="C51" s="586" t="s">
        <v>1632</v>
      </c>
      <c r="D51" s="104" t="s">
        <v>1503</v>
      </c>
      <c r="E51" s="102" t="s">
        <v>1503</v>
      </c>
      <c r="F51" s="102" t="s">
        <v>1503</v>
      </c>
      <c r="G51" s="102" t="s">
        <v>1503</v>
      </c>
      <c r="H51" s="581" t="s">
        <v>1503</v>
      </c>
    </row>
    <row r="52" spans="2:8" ht="60" customHeight="1" x14ac:dyDescent="0.25">
      <c r="B52" s="37" t="s">
        <v>1578</v>
      </c>
      <c r="C52" s="586" t="s">
        <v>1633</v>
      </c>
      <c r="D52" s="104" t="s">
        <v>1503</v>
      </c>
      <c r="E52" s="102" t="s">
        <v>1503</v>
      </c>
      <c r="F52" s="102" t="s">
        <v>1503</v>
      </c>
      <c r="G52" s="102" t="s">
        <v>1503</v>
      </c>
      <c r="H52" s="581" t="s">
        <v>1503</v>
      </c>
    </row>
    <row r="53" spans="2:8" ht="60" customHeight="1" x14ac:dyDescent="0.25">
      <c r="B53" s="37" t="s">
        <v>1580</v>
      </c>
      <c r="C53" s="586" t="s">
        <v>1634</v>
      </c>
      <c r="D53" s="104" t="s">
        <v>18</v>
      </c>
      <c r="E53" s="102" t="s">
        <v>1503</v>
      </c>
      <c r="F53" s="102" t="s">
        <v>1503</v>
      </c>
      <c r="G53" s="102" t="s">
        <v>1503</v>
      </c>
      <c r="H53" s="581" t="s">
        <v>1503</v>
      </c>
    </row>
    <row r="54" spans="2:8" ht="39.950000000000003" customHeight="1" x14ac:dyDescent="0.25">
      <c r="B54" s="37" t="s">
        <v>1582</v>
      </c>
      <c r="C54" s="586" t="s">
        <v>1635</v>
      </c>
      <c r="D54" s="104" t="s">
        <v>18</v>
      </c>
      <c r="E54" s="102" t="s">
        <v>18</v>
      </c>
      <c r="F54" s="102" t="s">
        <v>18</v>
      </c>
      <c r="G54" s="102" t="s">
        <v>18</v>
      </c>
      <c r="H54" s="581" t="s">
        <v>18</v>
      </c>
    </row>
    <row r="55" spans="2:8" ht="50.1" customHeight="1" x14ac:dyDescent="0.25">
      <c r="B55" s="2762" t="s">
        <v>1584</v>
      </c>
      <c r="C55" s="2763"/>
      <c r="D55" s="2763"/>
      <c r="E55" s="2763"/>
      <c r="F55" s="2763"/>
      <c r="G55" s="2763"/>
      <c r="H55" s="2764"/>
    </row>
    <row r="56" spans="2:8" ht="39.950000000000003" customHeight="1" x14ac:dyDescent="0.25">
      <c r="B56" s="37" t="s">
        <v>1585</v>
      </c>
      <c r="C56" s="586" t="s">
        <v>1636</v>
      </c>
      <c r="D56" s="104" t="s">
        <v>1503</v>
      </c>
      <c r="E56" s="102" t="s">
        <v>18</v>
      </c>
      <c r="F56" s="102" t="s">
        <v>18</v>
      </c>
      <c r="G56" s="102" t="s">
        <v>18</v>
      </c>
      <c r="H56" s="581" t="s">
        <v>18</v>
      </c>
    </row>
    <row r="57" spans="2:8" ht="39.950000000000003" customHeight="1" x14ac:dyDescent="0.25">
      <c r="B57" s="37" t="s">
        <v>1587</v>
      </c>
      <c r="C57" s="586" t="s">
        <v>1637</v>
      </c>
      <c r="D57" s="104" t="s">
        <v>1503</v>
      </c>
      <c r="E57" s="102" t="s">
        <v>1503</v>
      </c>
      <c r="F57" s="102" t="s">
        <v>1503</v>
      </c>
      <c r="G57" s="102" t="s">
        <v>1503</v>
      </c>
      <c r="H57" s="581" t="s">
        <v>1503</v>
      </c>
    </row>
    <row r="58" spans="2:8" ht="39.950000000000003" customHeight="1" x14ac:dyDescent="0.25">
      <c r="B58" s="37" t="s">
        <v>1589</v>
      </c>
      <c r="C58" s="586" t="s">
        <v>1638</v>
      </c>
      <c r="D58" s="104" t="s">
        <v>1503</v>
      </c>
      <c r="E58" s="102" t="s">
        <v>18</v>
      </c>
      <c r="F58" s="102" t="s">
        <v>18</v>
      </c>
      <c r="G58" s="102" t="s">
        <v>18</v>
      </c>
      <c r="H58" s="581" t="s">
        <v>18</v>
      </c>
    </row>
    <row r="59" spans="2:8" ht="39.950000000000003" customHeight="1" thickBot="1" x14ac:dyDescent="0.3">
      <c r="B59" s="38" t="s">
        <v>1591</v>
      </c>
      <c r="C59" s="93" t="s">
        <v>1639</v>
      </c>
      <c r="D59" s="105" t="s">
        <v>1503</v>
      </c>
      <c r="E59" s="106" t="s">
        <v>18</v>
      </c>
      <c r="F59" s="106" t="s">
        <v>18</v>
      </c>
      <c r="G59" s="106" t="s">
        <v>18</v>
      </c>
      <c r="H59" s="582" t="s">
        <v>18</v>
      </c>
    </row>
    <row r="60" spans="2:8" ht="16.5" thickTop="1" x14ac:dyDescent="0.25">
      <c r="B60" s="78"/>
      <c r="C60" s="78"/>
      <c r="D60" s="78"/>
      <c r="E60" s="79"/>
      <c r="F60" s="79"/>
      <c r="G60" s="79"/>
      <c r="H60" s="79"/>
    </row>
    <row r="61" spans="2:8" ht="39.950000000000003" customHeight="1" x14ac:dyDescent="0.25">
      <c r="B61" s="2654" t="s">
        <v>1640</v>
      </c>
      <c r="C61" s="2654"/>
      <c r="D61" s="569"/>
    </row>
    <row r="62" spans="2:8" ht="60" customHeight="1" x14ac:dyDescent="0.25">
      <c r="B62" s="2654" t="s">
        <v>1641</v>
      </c>
      <c r="C62" s="2654"/>
      <c r="D62" s="569"/>
    </row>
    <row r="63" spans="2:8" ht="80.099999999999994" customHeight="1" x14ac:dyDescent="0.25">
      <c r="B63" s="2471" t="s">
        <v>1642</v>
      </c>
      <c r="C63" s="2471"/>
      <c r="D63" s="569"/>
    </row>
    <row r="64" spans="2:8" ht="80.099999999999994" customHeight="1" x14ac:dyDescent="0.25">
      <c r="B64" s="2471" t="s">
        <v>1643</v>
      </c>
      <c r="C64" s="2471"/>
    </row>
    <row r="65" spans="2:3" ht="60" customHeight="1" x14ac:dyDescent="0.25">
      <c r="B65" s="2471" t="s">
        <v>1644</v>
      </c>
      <c r="C65" s="2471"/>
    </row>
    <row r="66" spans="2:3" ht="60" customHeight="1" x14ac:dyDescent="0.25">
      <c r="B66" s="2471" t="s">
        <v>1645</v>
      </c>
      <c r="C66" s="2471"/>
    </row>
    <row r="67" spans="2:3" ht="39.950000000000003" customHeight="1" x14ac:dyDescent="0.25">
      <c r="B67" s="2471" t="s">
        <v>1646</v>
      </c>
      <c r="C67" s="2471"/>
    </row>
    <row r="68" spans="2:3" ht="80.099999999999994" customHeight="1" x14ac:dyDescent="0.25">
      <c r="B68" s="2471" t="s">
        <v>1647</v>
      </c>
      <c r="C68" s="2471"/>
    </row>
    <row r="69" spans="2:3" ht="80.099999999999994" customHeight="1" x14ac:dyDescent="0.25">
      <c r="B69" s="2471" t="s">
        <v>1648</v>
      </c>
      <c r="C69" s="2471"/>
    </row>
    <row r="70" spans="2:3" ht="48.95" customHeight="1" x14ac:dyDescent="0.25">
      <c r="B70" s="2471" t="s">
        <v>1760</v>
      </c>
      <c r="C70" s="2471"/>
    </row>
    <row r="71" spans="2:3" ht="39.950000000000003" customHeight="1" x14ac:dyDescent="0.25">
      <c r="B71" s="2471" t="s">
        <v>1759</v>
      </c>
      <c r="C71" s="2471"/>
    </row>
    <row r="72" spans="2:3" x14ac:dyDescent="0.25">
      <c r="B72" s="585"/>
      <c r="C72" s="585"/>
    </row>
    <row r="73" spans="2:3" x14ac:dyDescent="0.25">
      <c r="B73" s="585"/>
      <c r="C73" s="585"/>
    </row>
  </sheetData>
  <sheetProtection algorithmName="SHA-512" hashValue="IurVDbOMRzzKjnjMLoh61yhn/f5B8/WMpZdCxuUYc5Y+xT3yLO0Sx4DOSnaNbCYWq67Eho1LxSNw7rFe66gsKQ==" saltValue="NG1FO2mXayuor/52xX3FyQ==" spinCount="100000" sheet="1" objects="1" scenarios="1" sort="0" autoFilter="0" pivotTables="0"/>
  <mergeCells count="25">
    <mergeCell ref="A7:C7"/>
    <mergeCell ref="A1:C4"/>
    <mergeCell ref="B9:C10"/>
    <mergeCell ref="B68:C68"/>
    <mergeCell ref="B69:C69"/>
    <mergeCell ref="B47:H47"/>
    <mergeCell ref="B50:H50"/>
    <mergeCell ref="B55:H55"/>
    <mergeCell ref="B61:C61"/>
    <mergeCell ref="B62:C62"/>
    <mergeCell ref="B35:H35"/>
    <mergeCell ref="B38:H38"/>
    <mergeCell ref="B44:H44"/>
    <mergeCell ref="B20:H20"/>
    <mergeCell ref="D9:H9"/>
    <mergeCell ref="B11:H11"/>
    <mergeCell ref="B17:H17"/>
    <mergeCell ref="B30:H30"/>
    <mergeCell ref="B71:C71"/>
    <mergeCell ref="B63:C63"/>
    <mergeCell ref="B64:C64"/>
    <mergeCell ref="B65:C65"/>
    <mergeCell ref="B66:C66"/>
    <mergeCell ref="B67:C67"/>
    <mergeCell ref="B70:C70"/>
  </mergeCells>
  <phoneticPr fontId="9" type="noConversion"/>
  <pageMargins left="0.7" right="0.7" top="0.75" bottom="0.75" header="0.3" footer="0.3"/>
  <ignoredErrors>
    <ignoredError sqref="B12:B16 B18:B19 B21:B29 B31:B34 B36:B37 B39:B43 B45:B46 B48:B49 B51:B54 B56:B59" numberStoredAsText="1"/>
  </ignoredErrors>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BA9B4-322B-42D3-ADFD-1025723DA7EB}">
  <sheetPr>
    <tabColor theme="7" tint="0.39997558519241921"/>
    <pageSetUpPr autoPageBreaks="0"/>
  </sheetPr>
  <dimension ref="A1:L64"/>
  <sheetViews>
    <sheetView zoomScale="80" zoomScaleNormal="80" workbookViewId="0">
      <pane ySplit="10" topLeftCell="A11" activePane="bottomLeft" state="frozen"/>
      <selection activeCell="B16" sqref="B16:B17"/>
      <selection pane="bottomLeft" sqref="A1:C4"/>
    </sheetView>
  </sheetViews>
  <sheetFormatPr baseColWidth="10" defaultColWidth="10.625" defaultRowHeight="15.75" x14ac:dyDescent="0.25"/>
  <cols>
    <col min="1" max="1" width="11" style="1" customWidth="1"/>
    <col min="2" max="2" width="10.625" style="1"/>
    <col min="3" max="3" width="101.125" style="1" customWidth="1"/>
    <col min="4" max="7" width="15.625" style="1" customWidth="1"/>
    <col min="8" max="11" width="15.625" style="80" customWidth="1"/>
    <col min="12" max="13" width="15.625" style="1" customWidth="1"/>
    <col min="14" max="16384" width="10.625" style="1"/>
  </cols>
  <sheetData>
    <row r="1" spans="1:11" ht="15.6" customHeight="1" x14ac:dyDescent="0.25">
      <c r="A1" s="2349" t="s">
        <v>443</v>
      </c>
      <c r="B1" s="2349"/>
      <c r="C1" s="2349"/>
      <c r="D1" s="80"/>
      <c r="K1" s="1"/>
    </row>
    <row r="2" spans="1:11" ht="15.6" customHeight="1" x14ac:dyDescent="0.25">
      <c r="A2" s="2349"/>
      <c r="B2" s="2349"/>
      <c r="C2" s="2349"/>
      <c r="D2" s="80"/>
      <c r="K2" s="1"/>
    </row>
    <row r="3" spans="1:11" ht="15.6" customHeight="1" x14ac:dyDescent="0.25">
      <c r="A3" s="2349"/>
      <c r="B3" s="2349"/>
      <c r="C3" s="2349"/>
      <c r="D3" s="80"/>
      <c r="K3" s="1"/>
    </row>
    <row r="4" spans="1:11" ht="15.6" customHeight="1" x14ac:dyDescent="0.25">
      <c r="A4" s="2349"/>
      <c r="B4" s="2349"/>
      <c r="C4" s="2349"/>
      <c r="D4" s="80"/>
      <c r="K4" s="1"/>
    </row>
    <row r="5" spans="1:11" ht="15.6" customHeight="1" x14ac:dyDescent="0.25">
      <c r="D5" s="80"/>
      <c r="K5" s="1"/>
    </row>
    <row r="6" spans="1:11" ht="15.6" customHeight="1" x14ac:dyDescent="0.25">
      <c r="D6" s="80"/>
      <c r="K6" s="1"/>
    </row>
    <row r="7" spans="1:11" x14ac:dyDescent="0.25">
      <c r="A7" s="2765" t="s">
        <v>1496</v>
      </c>
      <c r="B7" s="2765"/>
      <c r="C7" s="2765"/>
      <c r="D7" s="80"/>
      <c r="K7" s="1"/>
    </row>
    <row r="8" spans="1:11" ht="16.5" thickBot="1" x14ac:dyDescent="0.3"/>
    <row r="9" spans="1:11" ht="30" customHeight="1" thickTop="1" x14ac:dyDescent="0.25">
      <c r="B9" s="2758" t="s">
        <v>1497</v>
      </c>
      <c r="C9" s="2766"/>
      <c r="D9" s="2768" t="s">
        <v>1498</v>
      </c>
      <c r="E9" s="2769"/>
      <c r="F9" s="2769"/>
      <c r="G9" s="2775"/>
      <c r="H9" s="2776" t="s">
        <v>1499</v>
      </c>
      <c r="I9" s="2776"/>
      <c r="J9" s="2776"/>
      <c r="K9" s="2777"/>
    </row>
    <row r="10" spans="1:11" ht="39.950000000000003" customHeight="1" x14ac:dyDescent="0.25">
      <c r="B10" s="2760"/>
      <c r="C10" s="2767"/>
      <c r="D10" s="221" t="s">
        <v>450</v>
      </c>
      <c r="E10" s="222" t="s">
        <v>1460</v>
      </c>
      <c r="F10" s="222" t="s">
        <v>452</v>
      </c>
      <c r="G10" s="223" t="s">
        <v>508</v>
      </c>
      <c r="H10" s="2778"/>
      <c r="I10" s="2778"/>
      <c r="J10" s="2778"/>
      <c r="K10" s="2779"/>
    </row>
    <row r="11" spans="1:11" ht="50.1" customHeight="1" x14ac:dyDescent="0.25">
      <c r="B11" s="2762" t="s">
        <v>1500</v>
      </c>
      <c r="C11" s="2763"/>
      <c r="D11" s="2763"/>
      <c r="E11" s="2763"/>
      <c r="F11" s="2763"/>
      <c r="G11" s="2763"/>
      <c r="H11" s="2763"/>
      <c r="I11" s="2763"/>
      <c r="J11" s="2763"/>
      <c r="K11" s="2764"/>
    </row>
    <row r="12" spans="1:11" ht="39.950000000000003" customHeight="1" x14ac:dyDescent="0.25">
      <c r="B12" s="37" t="s">
        <v>1501</v>
      </c>
      <c r="C12" s="586" t="s">
        <v>1502</v>
      </c>
      <c r="D12" s="587" t="s">
        <v>1503</v>
      </c>
      <c r="E12" s="102" t="s">
        <v>1503</v>
      </c>
      <c r="F12" s="417" t="s">
        <v>1503</v>
      </c>
      <c r="G12" s="103" t="s">
        <v>1503</v>
      </c>
      <c r="H12" s="2771" t="s">
        <v>1504</v>
      </c>
      <c r="I12" s="2771"/>
      <c r="J12" s="2771"/>
      <c r="K12" s="2772"/>
    </row>
    <row r="13" spans="1:11" ht="39.950000000000003" customHeight="1" x14ac:dyDescent="0.25">
      <c r="B13" s="37" t="s">
        <v>1505</v>
      </c>
      <c r="C13" s="586" t="s">
        <v>1506</v>
      </c>
      <c r="D13" s="587" t="s">
        <v>1503</v>
      </c>
      <c r="E13" s="102" t="s">
        <v>1503</v>
      </c>
      <c r="F13" s="417" t="s">
        <v>1503</v>
      </c>
      <c r="G13" s="103" t="s">
        <v>1503</v>
      </c>
      <c r="H13" s="2771" t="s">
        <v>1504</v>
      </c>
      <c r="I13" s="2771"/>
      <c r="J13" s="2771"/>
      <c r="K13" s="2772"/>
    </row>
    <row r="14" spans="1:11" ht="39.950000000000003" customHeight="1" x14ac:dyDescent="0.25">
      <c r="B14" s="37" t="s">
        <v>1507</v>
      </c>
      <c r="C14" s="586" t="s">
        <v>1508</v>
      </c>
      <c r="D14" s="587" t="s">
        <v>18</v>
      </c>
      <c r="E14" s="102" t="s">
        <v>18</v>
      </c>
      <c r="F14" s="417" t="s">
        <v>18</v>
      </c>
      <c r="G14" s="418" t="s">
        <v>18</v>
      </c>
      <c r="H14" s="2773" t="s">
        <v>1509</v>
      </c>
      <c r="I14" s="2773"/>
      <c r="J14" s="2773"/>
      <c r="K14" s="2774"/>
    </row>
    <row r="15" spans="1:11" ht="39.950000000000003" customHeight="1" x14ac:dyDescent="0.25">
      <c r="B15" s="37" t="s">
        <v>1510</v>
      </c>
      <c r="C15" s="586" t="s">
        <v>1511</v>
      </c>
      <c r="D15" s="587" t="s">
        <v>18</v>
      </c>
      <c r="E15" s="102" t="s">
        <v>18</v>
      </c>
      <c r="F15" s="417" t="s">
        <v>18</v>
      </c>
      <c r="G15" s="418" t="s">
        <v>18</v>
      </c>
      <c r="H15" s="2773" t="s">
        <v>1509</v>
      </c>
      <c r="I15" s="2773"/>
      <c r="J15" s="2773"/>
      <c r="K15" s="2774"/>
    </row>
    <row r="16" spans="1:11" ht="39.950000000000003" customHeight="1" x14ac:dyDescent="0.25">
      <c r="B16" s="37" t="s">
        <v>1512</v>
      </c>
      <c r="C16" s="586" t="s">
        <v>1513</v>
      </c>
      <c r="D16" s="587" t="s">
        <v>18</v>
      </c>
      <c r="E16" s="102" t="s">
        <v>18</v>
      </c>
      <c r="F16" s="417" t="s">
        <v>18</v>
      </c>
      <c r="G16" s="418" t="s">
        <v>18</v>
      </c>
      <c r="H16" s="2773" t="s">
        <v>1509</v>
      </c>
      <c r="I16" s="2773"/>
      <c r="J16" s="2773"/>
      <c r="K16" s="2774"/>
    </row>
    <row r="17" spans="2:11" ht="50.1" customHeight="1" x14ac:dyDescent="0.25">
      <c r="B17" s="2762" t="s">
        <v>1514</v>
      </c>
      <c r="C17" s="2763"/>
      <c r="D17" s="2763"/>
      <c r="E17" s="2763"/>
      <c r="F17" s="2763"/>
      <c r="G17" s="2763"/>
      <c r="H17" s="2763"/>
      <c r="I17" s="2763"/>
      <c r="J17" s="2763"/>
      <c r="K17" s="2764"/>
    </row>
    <row r="18" spans="2:11" ht="39.950000000000003" customHeight="1" x14ac:dyDescent="0.25">
      <c r="B18" s="37" t="s">
        <v>1515</v>
      </c>
      <c r="C18" s="586" t="s">
        <v>1516</v>
      </c>
      <c r="D18" s="587" t="s">
        <v>18</v>
      </c>
      <c r="E18" s="102" t="s">
        <v>18</v>
      </c>
      <c r="F18" s="417" t="s">
        <v>18</v>
      </c>
      <c r="G18" s="103" t="s">
        <v>18</v>
      </c>
      <c r="H18" s="2771" t="s">
        <v>1509</v>
      </c>
      <c r="I18" s="2771"/>
      <c r="J18" s="2771"/>
      <c r="K18" s="2772"/>
    </row>
    <row r="19" spans="2:11" ht="39.950000000000003" customHeight="1" x14ac:dyDescent="0.25">
      <c r="B19" s="37" t="s">
        <v>1517</v>
      </c>
      <c r="C19" s="586" t="s">
        <v>1518</v>
      </c>
      <c r="D19" s="587" t="s">
        <v>1503</v>
      </c>
      <c r="E19" s="102" t="s">
        <v>1503</v>
      </c>
      <c r="F19" s="417" t="s">
        <v>1503</v>
      </c>
      <c r="G19" s="103" t="s">
        <v>1503</v>
      </c>
      <c r="H19" s="2771" t="s">
        <v>1504</v>
      </c>
      <c r="I19" s="2771"/>
      <c r="J19" s="2771"/>
      <c r="K19" s="2772"/>
    </row>
    <row r="20" spans="2:11" ht="50.1" customHeight="1" x14ac:dyDescent="0.25">
      <c r="B20" s="2762" t="s">
        <v>1519</v>
      </c>
      <c r="C20" s="2763"/>
      <c r="D20" s="2763"/>
      <c r="E20" s="2763"/>
      <c r="F20" s="2763"/>
      <c r="G20" s="2763"/>
      <c r="H20" s="2763"/>
      <c r="I20" s="2763"/>
      <c r="J20" s="2763"/>
      <c r="K20" s="2764"/>
    </row>
    <row r="21" spans="2:11" ht="60" customHeight="1" x14ac:dyDescent="0.25">
      <c r="B21" s="37" t="s">
        <v>1520</v>
      </c>
      <c r="C21" s="586" t="s">
        <v>1521</v>
      </c>
      <c r="D21" s="587" t="s">
        <v>1503</v>
      </c>
      <c r="E21" s="102" t="s">
        <v>1503</v>
      </c>
      <c r="F21" s="417" t="s">
        <v>1503</v>
      </c>
      <c r="G21" s="103" t="s">
        <v>1503</v>
      </c>
      <c r="H21" s="2771" t="s">
        <v>1504</v>
      </c>
      <c r="I21" s="2771"/>
      <c r="J21" s="2771"/>
      <c r="K21" s="2772"/>
    </row>
    <row r="22" spans="2:11" ht="60" customHeight="1" x14ac:dyDescent="0.25">
      <c r="B22" s="37" t="s">
        <v>1522</v>
      </c>
      <c r="C22" s="586" t="s">
        <v>1523</v>
      </c>
      <c r="D22" s="587" t="s">
        <v>18</v>
      </c>
      <c r="E22" s="102" t="s">
        <v>18</v>
      </c>
      <c r="F22" s="102" t="s">
        <v>18</v>
      </c>
      <c r="G22" s="103" t="s">
        <v>18</v>
      </c>
      <c r="H22" s="2771" t="s">
        <v>1504</v>
      </c>
      <c r="I22" s="2771"/>
      <c r="J22" s="2771"/>
      <c r="K22" s="2772"/>
    </row>
    <row r="23" spans="2:11" ht="39.950000000000003" customHeight="1" x14ac:dyDescent="0.25">
      <c r="B23" s="37" t="s">
        <v>1524</v>
      </c>
      <c r="C23" s="586" t="s">
        <v>1525</v>
      </c>
      <c r="D23" s="587" t="s">
        <v>1503</v>
      </c>
      <c r="E23" s="102" t="s">
        <v>1503</v>
      </c>
      <c r="F23" s="417" t="s">
        <v>1503</v>
      </c>
      <c r="G23" s="103" t="s">
        <v>1503</v>
      </c>
      <c r="H23" s="2771" t="s">
        <v>1504</v>
      </c>
      <c r="I23" s="2771"/>
      <c r="J23" s="2771"/>
      <c r="K23" s="2772"/>
    </row>
    <row r="24" spans="2:11" ht="60" customHeight="1" x14ac:dyDescent="0.25">
      <c r="B24" s="37" t="s">
        <v>1526</v>
      </c>
      <c r="C24" s="586" t="s">
        <v>1527</v>
      </c>
      <c r="D24" s="587" t="s">
        <v>1503</v>
      </c>
      <c r="E24" s="102" t="s">
        <v>1503</v>
      </c>
      <c r="F24" s="417" t="s">
        <v>1528</v>
      </c>
      <c r="G24" s="103" t="s">
        <v>1503</v>
      </c>
      <c r="H24" s="2771" t="s">
        <v>1529</v>
      </c>
      <c r="I24" s="2771"/>
      <c r="J24" s="2771"/>
      <c r="K24" s="2772"/>
    </row>
    <row r="25" spans="2:11" ht="39.950000000000003" customHeight="1" x14ac:dyDescent="0.25">
      <c r="B25" s="37" t="s">
        <v>1530</v>
      </c>
      <c r="C25" s="586" t="s">
        <v>1531</v>
      </c>
      <c r="D25" s="587" t="s">
        <v>1503</v>
      </c>
      <c r="E25" s="102" t="s">
        <v>1503</v>
      </c>
      <c r="F25" s="417" t="s">
        <v>1503</v>
      </c>
      <c r="G25" s="103" t="s">
        <v>1503</v>
      </c>
      <c r="H25" s="2771" t="s">
        <v>1504</v>
      </c>
      <c r="I25" s="2771"/>
      <c r="J25" s="2771"/>
      <c r="K25" s="2772"/>
    </row>
    <row r="26" spans="2:11" ht="60" customHeight="1" x14ac:dyDescent="0.25">
      <c r="B26" s="37" t="s">
        <v>1532</v>
      </c>
      <c r="C26" s="586" t="s">
        <v>1533</v>
      </c>
      <c r="D26" s="587" t="s">
        <v>1528</v>
      </c>
      <c r="E26" s="102" t="s">
        <v>1503</v>
      </c>
      <c r="F26" s="417" t="s">
        <v>1503</v>
      </c>
      <c r="G26" s="103" t="s">
        <v>1503</v>
      </c>
      <c r="H26" s="2771" t="s">
        <v>1534</v>
      </c>
      <c r="I26" s="2771"/>
      <c r="J26" s="2771"/>
      <c r="K26" s="2772"/>
    </row>
    <row r="27" spans="2:11" ht="60" customHeight="1" x14ac:dyDescent="0.25">
      <c r="B27" s="37" t="s">
        <v>1535</v>
      </c>
      <c r="C27" s="586" t="s">
        <v>1536</v>
      </c>
      <c r="D27" s="587" t="s">
        <v>1528</v>
      </c>
      <c r="E27" s="102" t="s">
        <v>1503</v>
      </c>
      <c r="F27" s="417" t="s">
        <v>1503</v>
      </c>
      <c r="G27" s="103" t="s">
        <v>1503</v>
      </c>
      <c r="H27" s="2771" t="s">
        <v>1534</v>
      </c>
      <c r="I27" s="2771"/>
      <c r="J27" s="2771"/>
      <c r="K27" s="2772"/>
    </row>
    <row r="28" spans="2:11" ht="39.950000000000003" customHeight="1" x14ac:dyDescent="0.25">
      <c r="B28" s="37" t="s">
        <v>1537</v>
      </c>
      <c r="C28" s="586" t="s">
        <v>1538</v>
      </c>
      <c r="D28" s="587" t="s">
        <v>1503</v>
      </c>
      <c r="E28" s="102" t="s">
        <v>1503</v>
      </c>
      <c r="F28" s="417" t="s">
        <v>1503</v>
      </c>
      <c r="G28" s="103" t="s">
        <v>1503</v>
      </c>
      <c r="H28" s="2771" t="s">
        <v>1504</v>
      </c>
      <c r="I28" s="2771"/>
      <c r="J28" s="2771"/>
      <c r="K28" s="2772"/>
    </row>
    <row r="29" spans="2:11" ht="50.1" customHeight="1" x14ac:dyDescent="0.25">
      <c r="B29" s="2762" t="s">
        <v>1539</v>
      </c>
      <c r="C29" s="2763"/>
      <c r="D29" s="2763"/>
      <c r="E29" s="2763"/>
      <c r="F29" s="2763"/>
      <c r="G29" s="2763"/>
      <c r="H29" s="2763"/>
      <c r="I29" s="2763"/>
      <c r="J29" s="2763"/>
      <c r="K29" s="2764"/>
    </row>
    <row r="30" spans="2:11" ht="39.950000000000003" customHeight="1" x14ac:dyDescent="0.25">
      <c r="B30" s="37" t="s">
        <v>1540</v>
      </c>
      <c r="C30" s="586" t="s">
        <v>1541</v>
      </c>
      <c r="D30" s="587" t="s">
        <v>1503</v>
      </c>
      <c r="E30" s="102" t="s">
        <v>1503</v>
      </c>
      <c r="F30" s="417" t="s">
        <v>1503</v>
      </c>
      <c r="G30" s="103" t="s">
        <v>1503</v>
      </c>
      <c r="H30" s="2771"/>
      <c r="I30" s="2771"/>
      <c r="J30" s="2771"/>
      <c r="K30" s="2772"/>
    </row>
    <row r="31" spans="2:11" ht="60" customHeight="1" x14ac:dyDescent="0.25">
      <c r="B31" s="37" t="s">
        <v>1542</v>
      </c>
      <c r="C31" s="586" t="s">
        <v>1543</v>
      </c>
      <c r="D31" s="587" t="s">
        <v>1528</v>
      </c>
      <c r="E31" s="102" t="s">
        <v>1503</v>
      </c>
      <c r="F31" s="417" t="s">
        <v>1503</v>
      </c>
      <c r="G31" s="103" t="s">
        <v>1503</v>
      </c>
      <c r="H31" s="2771" t="s">
        <v>1534</v>
      </c>
      <c r="I31" s="2771"/>
      <c r="J31" s="2771"/>
      <c r="K31" s="2772"/>
    </row>
    <row r="32" spans="2:11" ht="60" customHeight="1" x14ac:dyDescent="0.25">
      <c r="B32" s="37" t="s">
        <v>1544</v>
      </c>
      <c r="C32" s="586" t="s">
        <v>1545</v>
      </c>
      <c r="D32" s="587" t="s">
        <v>1503</v>
      </c>
      <c r="E32" s="102" t="s">
        <v>1503</v>
      </c>
      <c r="F32" s="417" t="s">
        <v>1503</v>
      </c>
      <c r="G32" s="103" t="s">
        <v>1503</v>
      </c>
      <c r="H32" s="2771" t="s">
        <v>1504</v>
      </c>
      <c r="I32" s="2771"/>
      <c r="J32" s="2771"/>
      <c r="K32" s="2772"/>
    </row>
    <row r="33" spans="2:12" ht="60" customHeight="1" x14ac:dyDescent="0.25">
      <c r="B33" s="37" t="s">
        <v>1546</v>
      </c>
      <c r="C33" s="586" t="s">
        <v>1547</v>
      </c>
      <c r="D33" s="587" t="s">
        <v>1528</v>
      </c>
      <c r="E33" s="102" t="s">
        <v>1503</v>
      </c>
      <c r="F33" s="417" t="s">
        <v>1503</v>
      </c>
      <c r="G33" s="103" t="s">
        <v>1503</v>
      </c>
      <c r="H33" s="2771" t="s">
        <v>1534</v>
      </c>
      <c r="I33" s="2771"/>
      <c r="J33" s="2771"/>
      <c r="K33" s="2772"/>
    </row>
    <row r="34" spans="2:12" ht="50.1" customHeight="1" x14ac:dyDescent="0.25">
      <c r="B34" s="2762" t="s">
        <v>1548</v>
      </c>
      <c r="C34" s="2763"/>
      <c r="D34" s="2763"/>
      <c r="E34" s="2763"/>
      <c r="F34" s="2763"/>
      <c r="G34" s="2763"/>
      <c r="H34" s="2763"/>
      <c r="I34" s="2763"/>
      <c r="J34" s="2763"/>
      <c r="K34" s="2764"/>
    </row>
    <row r="35" spans="2:12" ht="60" customHeight="1" x14ac:dyDescent="0.25">
      <c r="B35" s="37" t="s">
        <v>1549</v>
      </c>
      <c r="C35" s="586" t="s">
        <v>1550</v>
      </c>
      <c r="D35" s="104" t="s">
        <v>1528</v>
      </c>
      <c r="E35" s="417" t="s">
        <v>1503</v>
      </c>
      <c r="F35" s="417" t="s">
        <v>1503</v>
      </c>
      <c r="G35" s="103" t="s">
        <v>1503</v>
      </c>
      <c r="H35" s="2771" t="s">
        <v>1534</v>
      </c>
      <c r="I35" s="2771"/>
      <c r="J35" s="2771"/>
      <c r="K35" s="2772"/>
    </row>
    <row r="36" spans="2:12" ht="60" customHeight="1" x14ac:dyDescent="0.25">
      <c r="B36" s="37" t="s">
        <v>1551</v>
      </c>
      <c r="C36" s="586" t="s">
        <v>1552</v>
      </c>
      <c r="D36" s="104" t="s">
        <v>1528</v>
      </c>
      <c r="E36" s="417" t="s">
        <v>1503</v>
      </c>
      <c r="F36" s="417" t="s">
        <v>1503</v>
      </c>
      <c r="G36" s="103" t="s">
        <v>1503</v>
      </c>
      <c r="H36" s="2771" t="s">
        <v>1534</v>
      </c>
      <c r="I36" s="2771"/>
      <c r="J36" s="2771"/>
      <c r="K36" s="2772"/>
    </row>
    <row r="37" spans="2:12" ht="50.1" customHeight="1" x14ac:dyDescent="0.25">
      <c r="B37" s="2762" t="s">
        <v>1553</v>
      </c>
      <c r="C37" s="2763"/>
      <c r="D37" s="2763"/>
      <c r="E37" s="2763"/>
      <c r="F37" s="2763"/>
      <c r="G37" s="2763"/>
      <c r="H37" s="2763"/>
      <c r="I37" s="2763"/>
      <c r="J37" s="2763"/>
      <c r="K37" s="2764"/>
    </row>
    <row r="38" spans="2:12" ht="60" customHeight="1" x14ac:dyDescent="0.25">
      <c r="B38" s="37" t="s">
        <v>1554</v>
      </c>
      <c r="C38" s="586" t="s">
        <v>1555</v>
      </c>
      <c r="D38" s="587" t="s">
        <v>1503</v>
      </c>
      <c r="E38" s="417" t="s">
        <v>1503</v>
      </c>
      <c r="F38" s="417" t="s">
        <v>1503</v>
      </c>
      <c r="G38" s="103" t="s">
        <v>1503</v>
      </c>
      <c r="H38" s="2771" t="s">
        <v>1504</v>
      </c>
      <c r="I38" s="2771"/>
      <c r="J38" s="2771"/>
      <c r="K38" s="2772"/>
    </row>
    <row r="39" spans="2:12" ht="60" customHeight="1" x14ac:dyDescent="0.25">
      <c r="B39" s="37" t="s">
        <v>1556</v>
      </c>
      <c r="C39" s="586" t="s">
        <v>1557</v>
      </c>
      <c r="D39" s="587" t="s">
        <v>1503</v>
      </c>
      <c r="E39" s="417" t="s">
        <v>1503</v>
      </c>
      <c r="F39" s="417" t="s">
        <v>1503</v>
      </c>
      <c r="G39" s="103" t="s">
        <v>1503</v>
      </c>
      <c r="H39" s="2771"/>
      <c r="I39" s="2771"/>
      <c r="J39" s="2771"/>
      <c r="K39" s="2772"/>
    </row>
    <row r="40" spans="2:12" ht="60" customHeight="1" x14ac:dyDescent="0.25">
      <c r="B40" s="37" t="s">
        <v>1558</v>
      </c>
      <c r="C40" s="586" t="s">
        <v>1559</v>
      </c>
      <c r="D40" s="587" t="s">
        <v>1528</v>
      </c>
      <c r="E40" s="417" t="s">
        <v>1528</v>
      </c>
      <c r="F40" s="102" t="s">
        <v>18</v>
      </c>
      <c r="G40" s="103" t="s">
        <v>1528</v>
      </c>
      <c r="H40" s="2771" t="s">
        <v>1560</v>
      </c>
      <c r="I40" s="2771"/>
      <c r="J40" s="2771"/>
      <c r="K40" s="2772"/>
      <c r="L40" s="579"/>
    </row>
    <row r="41" spans="2:12" ht="39.950000000000003" customHeight="1" x14ac:dyDescent="0.25">
      <c r="B41" s="37" t="s">
        <v>1561</v>
      </c>
      <c r="C41" s="586" t="s">
        <v>1562</v>
      </c>
      <c r="D41" s="587" t="s">
        <v>1503</v>
      </c>
      <c r="E41" s="417" t="s">
        <v>1503</v>
      </c>
      <c r="F41" s="417" t="s">
        <v>1503</v>
      </c>
      <c r="G41" s="103" t="s">
        <v>1503</v>
      </c>
      <c r="H41" s="2771"/>
      <c r="I41" s="2771"/>
      <c r="J41" s="2771"/>
      <c r="K41" s="2772"/>
    </row>
    <row r="42" spans="2:12" ht="39.950000000000003" customHeight="1" x14ac:dyDescent="0.25">
      <c r="B42" s="37" t="s">
        <v>1563</v>
      </c>
      <c r="C42" s="586" t="s">
        <v>1564</v>
      </c>
      <c r="D42" s="587" t="s">
        <v>1503</v>
      </c>
      <c r="E42" s="417" t="s">
        <v>1503</v>
      </c>
      <c r="F42" s="417" t="s">
        <v>1503</v>
      </c>
      <c r="G42" s="103" t="s">
        <v>1503</v>
      </c>
      <c r="H42" s="2771"/>
      <c r="I42" s="2771"/>
      <c r="J42" s="2771"/>
      <c r="K42" s="2772"/>
    </row>
    <row r="43" spans="2:12" ht="50.1" customHeight="1" x14ac:dyDescent="0.25">
      <c r="B43" s="2762" t="s">
        <v>1565</v>
      </c>
      <c r="C43" s="2763"/>
      <c r="D43" s="2763"/>
      <c r="E43" s="2763"/>
      <c r="F43" s="2763"/>
      <c r="G43" s="2763"/>
      <c r="H43" s="2763"/>
      <c r="I43" s="2763"/>
      <c r="J43" s="2763"/>
      <c r="K43" s="2764"/>
    </row>
    <row r="44" spans="2:12" ht="60" customHeight="1" x14ac:dyDescent="0.25">
      <c r="B44" s="37" t="s">
        <v>1566</v>
      </c>
      <c r="C44" s="586" t="s">
        <v>1567</v>
      </c>
      <c r="D44" s="587" t="s">
        <v>1503</v>
      </c>
      <c r="E44" s="417" t="s">
        <v>1503</v>
      </c>
      <c r="F44" s="417" t="s">
        <v>1503</v>
      </c>
      <c r="G44" s="103" t="s">
        <v>1503</v>
      </c>
      <c r="H44" s="2771"/>
      <c r="I44" s="2771"/>
      <c r="J44" s="2771"/>
      <c r="K44" s="2772"/>
    </row>
    <row r="45" spans="2:12" ht="39.950000000000003" customHeight="1" x14ac:dyDescent="0.25">
      <c r="B45" s="37" t="s">
        <v>1568</v>
      </c>
      <c r="C45" s="586" t="s">
        <v>1569</v>
      </c>
      <c r="D45" s="587" t="s">
        <v>1503</v>
      </c>
      <c r="E45" s="417" t="s">
        <v>1503</v>
      </c>
      <c r="F45" s="417" t="s">
        <v>1503</v>
      </c>
      <c r="G45" s="103" t="s">
        <v>1503</v>
      </c>
      <c r="H45" s="2771"/>
      <c r="I45" s="2771"/>
      <c r="J45" s="2771"/>
      <c r="K45" s="2772"/>
    </row>
    <row r="46" spans="2:12" ht="50.1" customHeight="1" x14ac:dyDescent="0.25">
      <c r="B46" s="2762" t="s">
        <v>1570</v>
      </c>
      <c r="C46" s="2763"/>
      <c r="D46" s="2763"/>
      <c r="E46" s="2763"/>
      <c r="F46" s="2763"/>
      <c r="G46" s="2763"/>
      <c r="H46" s="2763"/>
      <c r="I46" s="2763"/>
      <c r="J46" s="2763"/>
      <c r="K46" s="2764"/>
    </row>
    <row r="47" spans="2:12" ht="39.950000000000003" customHeight="1" x14ac:dyDescent="0.25">
      <c r="B47" s="37" t="s">
        <v>1571</v>
      </c>
      <c r="C47" s="586" t="s">
        <v>1572</v>
      </c>
      <c r="D47" s="587" t="s">
        <v>1503</v>
      </c>
      <c r="E47" s="417" t="s">
        <v>1503</v>
      </c>
      <c r="F47" s="417" t="s">
        <v>1503</v>
      </c>
      <c r="G47" s="103" t="s">
        <v>1503</v>
      </c>
      <c r="H47" s="2771" t="s">
        <v>1504</v>
      </c>
      <c r="I47" s="2771"/>
      <c r="J47" s="2771"/>
      <c r="K47" s="2772"/>
    </row>
    <row r="48" spans="2:12" ht="60" customHeight="1" x14ac:dyDescent="0.25">
      <c r="B48" s="37" t="s">
        <v>1573</v>
      </c>
      <c r="C48" s="586" t="s">
        <v>1574</v>
      </c>
      <c r="D48" s="587" t="s">
        <v>1503</v>
      </c>
      <c r="E48" s="417" t="s">
        <v>1503</v>
      </c>
      <c r="F48" s="417" t="s">
        <v>1503</v>
      </c>
      <c r="G48" s="103" t="s">
        <v>1503</v>
      </c>
      <c r="H48" s="2771"/>
      <c r="I48" s="2771"/>
      <c r="J48" s="2771"/>
      <c r="K48" s="2772"/>
    </row>
    <row r="49" spans="2:11" ht="50.1" customHeight="1" x14ac:dyDescent="0.25">
      <c r="B49" s="2762" t="s">
        <v>1575</v>
      </c>
      <c r="C49" s="2763"/>
      <c r="D49" s="2763"/>
      <c r="E49" s="2763"/>
      <c r="F49" s="2763"/>
      <c r="G49" s="2763"/>
      <c r="H49" s="2763"/>
      <c r="I49" s="2763"/>
      <c r="J49" s="2763"/>
      <c r="K49" s="2764"/>
    </row>
    <row r="50" spans="2:11" ht="60" customHeight="1" x14ac:dyDescent="0.25">
      <c r="B50" s="37" t="s">
        <v>1576</v>
      </c>
      <c r="C50" s="586" t="s">
        <v>1577</v>
      </c>
      <c r="D50" s="587" t="s">
        <v>1503</v>
      </c>
      <c r="E50" s="417" t="s">
        <v>1503</v>
      </c>
      <c r="F50" s="417" t="s">
        <v>1503</v>
      </c>
      <c r="G50" s="103" t="s">
        <v>1503</v>
      </c>
      <c r="H50" s="2771" t="s">
        <v>1504</v>
      </c>
      <c r="I50" s="2771"/>
      <c r="J50" s="2771"/>
      <c r="K50" s="2772"/>
    </row>
    <row r="51" spans="2:11" ht="60" customHeight="1" x14ac:dyDescent="0.25">
      <c r="B51" s="37" t="s">
        <v>1578</v>
      </c>
      <c r="C51" s="586" t="s">
        <v>1579</v>
      </c>
      <c r="D51" s="587" t="s">
        <v>1503</v>
      </c>
      <c r="E51" s="417" t="s">
        <v>1503</v>
      </c>
      <c r="F51" s="417" t="s">
        <v>1503</v>
      </c>
      <c r="G51" s="103" t="s">
        <v>1503</v>
      </c>
      <c r="H51" s="2771" t="s">
        <v>1504</v>
      </c>
      <c r="I51" s="2771"/>
      <c r="J51" s="2771"/>
      <c r="K51" s="2772"/>
    </row>
    <row r="52" spans="2:11" ht="39.950000000000003" customHeight="1" x14ac:dyDescent="0.25">
      <c r="B52" s="37" t="s">
        <v>1580</v>
      </c>
      <c r="C52" s="586" t="s">
        <v>1581</v>
      </c>
      <c r="D52" s="587" t="s">
        <v>1503</v>
      </c>
      <c r="E52" s="417" t="s">
        <v>1503</v>
      </c>
      <c r="F52" s="417" t="s">
        <v>1503</v>
      </c>
      <c r="G52" s="103" t="s">
        <v>1503</v>
      </c>
      <c r="H52" s="2771" t="s">
        <v>1504</v>
      </c>
      <c r="I52" s="2771"/>
      <c r="J52" s="2771"/>
      <c r="K52" s="2772"/>
    </row>
    <row r="53" spans="2:11" ht="39.950000000000003" customHeight="1" x14ac:dyDescent="0.25">
      <c r="B53" s="37" t="s">
        <v>1582</v>
      </c>
      <c r="C53" s="586" t="s">
        <v>1583</v>
      </c>
      <c r="D53" s="587" t="s">
        <v>18</v>
      </c>
      <c r="E53" s="417" t="s">
        <v>18</v>
      </c>
      <c r="F53" s="102" t="s">
        <v>18</v>
      </c>
      <c r="G53" s="103" t="s">
        <v>18</v>
      </c>
      <c r="H53" s="2771" t="s">
        <v>1504</v>
      </c>
      <c r="I53" s="2771"/>
      <c r="J53" s="2771"/>
      <c r="K53" s="2772"/>
    </row>
    <row r="54" spans="2:11" ht="50.1" customHeight="1" x14ac:dyDescent="0.25">
      <c r="B54" s="2762" t="s">
        <v>1584</v>
      </c>
      <c r="C54" s="2763"/>
      <c r="D54" s="2763"/>
      <c r="E54" s="2763"/>
      <c r="F54" s="2763"/>
      <c r="G54" s="2763"/>
      <c r="H54" s="2763"/>
      <c r="I54" s="2763"/>
      <c r="J54" s="2763"/>
      <c r="K54" s="2764"/>
    </row>
    <row r="55" spans="2:11" ht="39.950000000000003" customHeight="1" x14ac:dyDescent="0.25">
      <c r="B55" s="37" t="s">
        <v>1585</v>
      </c>
      <c r="C55" s="586" t="s">
        <v>1586</v>
      </c>
      <c r="D55" s="587" t="s">
        <v>18</v>
      </c>
      <c r="E55" s="417" t="s">
        <v>18</v>
      </c>
      <c r="F55" s="417" t="s">
        <v>18</v>
      </c>
      <c r="G55" s="103" t="s">
        <v>18</v>
      </c>
      <c r="H55" s="2771" t="s">
        <v>1509</v>
      </c>
      <c r="I55" s="2771"/>
      <c r="J55" s="2771"/>
      <c r="K55" s="2772"/>
    </row>
    <row r="56" spans="2:11" ht="39.950000000000003" customHeight="1" x14ac:dyDescent="0.25">
      <c r="B56" s="37" t="s">
        <v>1587</v>
      </c>
      <c r="C56" s="586" t="s">
        <v>1588</v>
      </c>
      <c r="D56" s="587" t="s">
        <v>1503</v>
      </c>
      <c r="E56" s="417" t="s">
        <v>1503</v>
      </c>
      <c r="F56" s="417" t="s">
        <v>1503</v>
      </c>
      <c r="G56" s="103" t="s">
        <v>1503</v>
      </c>
      <c r="H56" s="2771" t="s">
        <v>1504</v>
      </c>
      <c r="I56" s="2771"/>
      <c r="J56" s="2771"/>
      <c r="K56" s="2772"/>
    </row>
    <row r="57" spans="2:11" ht="39.950000000000003" customHeight="1" x14ac:dyDescent="0.25">
      <c r="B57" s="37" t="s">
        <v>1589</v>
      </c>
      <c r="C57" s="586" t="s">
        <v>1590</v>
      </c>
      <c r="D57" s="587" t="s">
        <v>18</v>
      </c>
      <c r="E57" s="417" t="s">
        <v>18</v>
      </c>
      <c r="F57" s="417" t="s">
        <v>18</v>
      </c>
      <c r="G57" s="103" t="s">
        <v>18</v>
      </c>
      <c r="H57" s="2771" t="s">
        <v>1509</v>
      </c>
      <c r="I57" s="2771"/>
      <c r="J57" s="2771"/>
      <c r="K57" s="2772"/>
    </row>
    <row r="58" spans="2:11" ht="39.950000000000003" customHeight="1" thickBot="1" x14ac:dyDescent="0.3">
      <c r="B58" s="38" t="s">
        <v>1591</v>
      </c>
      <c r="C58" s="93" t="s">
        <v>1592</v>
      </c>
      <c r="D58" s="588" t="s">
        <v>18</v>
      </c>
      <c r="E58" s="419" t="s">
        <v>18</v>
      </c>
      <c r="F58" s="419" t="s">
        <v>18</v>
      </c>
      <c r="G58" s="107" t="s">
        <v>18</v>
      </c>
      <c r="H58" s="2781" t="s">
        <v>1509</v>
      </c>
      <c r="I58" s="2781"/>
      <c r="J58" s="2781"/>
      <c r="K58" s="2782"/>
    </row>
    <row r="59" spans="2:11" ht="16.5" thickTop="1" x14ac:dyDescent="0.25">
      <c r="B59" s="78"/>
      <c r="C59" s="78"/>
      <c r="D59" s="79"/>
      <c r="E59" s="79"/>
      <c r="F59" s="79"/>
      <c r="G59" s="79"/>
      <c r="H59" s="81"/>
      <c r="I59" s="81"/>
      <c r="J59" s="81"/>
      <c r="K59" s="81"/>
    </row>
    <row r="60" spans="2:11" ht="90" customHeight="1" x14ac:dyDescent="0.25">
      <c r="B60" s="2783" t="s">
        <v>1593</v>
      </c>
      <c r="C60" s="2783"/>
      <c r="H60" s="1"/>
      <c r="I60" s="1"/>
      <c r="J60" s="1"/>
      <c r="K60" s="1"/>
    </row>
    <row r="61" spans="2:11" ht="54.95" customHeight="1" x14ac:dyDescent="0.25">
      <c r="B61" s="2654" t="s">
        <v>1594</v>
      </c>
      <c r="C61" s="2654"/>
    </row>
    <row r="62" spans="2:11" ht="54.95" customHeight="1" x14ac:dyDescent="0.25">
      <c r="B62" s="2654" t="s">
        <v>1595</v>
      </c>
      <c r="C62" s="2654"/>
    </row>
    <row r="63" spans="2:11" ht="80.099999999999994" customHeight="1" x14ac:dyDescent="0.25">
      <c r="B63" s="2471" t="s">
        <v>1596</v>
      </c>
      <c r="C63" s="2471"/>
      <c r="D63" s="80"/>
      <c r="K63" s="1"/>
    </row>
    <row r="64" spans="2:11" s="584" customFormat="1" ht="39.950000000000003" customHeight="1" x14ac:dyDescent="0.25">
      <c r="B64" s="2780" t="s">
        <v>1597</v>
      </c>
      <c r="C64" s="2780"/>
      <c r="H64" s="583"/>
      <c r="I64" s="583"/>
      <c r="J64" s="583"/>
      <c r="K64" s="583"/>
    </row>
  </sheetData>
  <sheetProtection algorithmName="SHA-512" hashValue="4cOCZhX3pAluwBh1XiqwTGVBu34HK1T3DGgE8I29/PQ+Ix7OgAL2Dv1K2Yi2fqnU6MGWVJVRB7u2x284NcOgrA==" saltValue="+eMG5VJHZXJfnvMAFA69zg==" spinCount="100000" sheet="1" objects="1" scenarios="1" sort="0" autoFilter="0" pivotTables="0"/>
  <mergeCells count="58">
    <mergeCell ref="A7:C7"/>
    <mergeCell ref="H50:K50"/>
    <mergeCell ref="H51:K51"/>
    <mergeCell ref="H52:K52"/>
    <mergeCell ref="H53:K53"/>
    <mergeCell ref="B20:K20"/>
    <mergeCell ref="B29:K29"/>
    <mergeCell ref="B34:K34"/>
    <mergeCell ref="H30:K30"/>
    <mergeCell ref="H31:K31"/>
    <mergeCell ref="H32:K32"/>
    <mergeCell ref="H33:K33"/>
    <mergeCell ref="H24:K24"/>
    <mergeCell ref="H25:K25"/>
    <mergeCell ref="H26:K26"/>
    <mergeCell ref="H27:K27"/>
    <mergeCell ref="B61:C61"/>
    <mergeCell ref="B63:C63"/>
    <mergeCell ref="B62:C62"/>
    <mergeCell ref="B64:C64"/>
    <mergeCell ref="B54:K54"/>
    <mergeCell ref="H55:K55"/>
    <mergeCell ref="H56:K56"/>
    <mergeCell ref="H57:K57"/>
    <mergeCell ref="H58:K58"/>
    <mergeCell ref="B60:C60"/>
    <mergeCell ref="A1:C4"/>
    <mergeCell ref="B9:C10"/>
    <mergeCell ref="D9:G9"/>
    <mergeCell ref="H9:K10"/>
    <mergeCell ref="H48:K48"/>
    <mergeCell ref="H38:K38"/>
    <mergeCell ref="H39:K39"/>
    <mergeCell ref="H40:K40"/>
    <mergeCell ref="H41:K41"/>
    <mergeCell ref="H42:K42"/>
    <mergeCell ref="B46:K46"/>
    <mergeCell ref="B43:K43"/>
    <mergeCell ref="H44:K44"/>
    <mergeCell ref="H45:K45"/>
    <mergeCell ref="H47:K47"/>
    <mergeCell ref="B11:K11"/>
    <mergeCell ref="B49:K49"/>
    <mergeCell ref="H12:K12"/>
    <mergeCell ref="H13:K13"/>
    <mergeCell ref="H14:K14"/>
    <mergeCell ref="H15:K15"/>
    <mergeCell ref="H16:K16"/>
    <mergeCell ref="H28:K28"/>
    <mergeCell ref="H18:K18"/>
    <mergeCell ref="H19:K19"/>
    <mergeCell ref="H21:K21"/>
    <mergeCell ref="H22:K22"/>
    <mergeCell ref="H23:K23"/>
    <mergeCell ref="H35:K35"/>
    <mergeCell ref="H36:K36"/>
    <mergeCell ref="B37:K37"/>
    <mergeCell ref="B17:K17"/>
  </mergeCells>
  <pageMargins left="0.7" right="0.7" top="0.75" bottom="0.75" header="0.3" footer="0.3"/>
  <ignoredErrors>
    <ignoredError sqref="B55:B58 B50:B53 B47:B48 B44:B45 B38:B42 B35:B36 B30:B33 B21:B28 B18:B19 B12:B16" numberStoredAsText="1"/>
  </ignoredErrors>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16A52-893E-4F0B-8C01-E9ED7A23DD45}">
  <sheetPr>
    <tabColor theme="7" tint="-0.249977111117893"/>
  </sheetPr>
  <dimension ref="A1:G34"/>
  <sheetViews>
    <sheetView showGridLines="0" zoomScale="80" zoomScaleNormal="80" workbookViewId="0">
      <selection sqref="A1:G4"/>
    </sheetView>
  </sheetViews>
  <sheetFormatPr baseColWidth="10" defaultColWidth="10.875" defaultRowHeight="15.75" x14ac:dyDescent="0.25"/>
  <cols>
    <col min="1" max="1" width="11" style="5" customWidth="1"/>
    <col min="2" max="2" width="30.625" style="5" customWidth="1"/>
    <col min="3" max="7" width="15.625" style="5" customWidth="1"/>
    <col min="8" max="16384" width="10.875" style="5"/>
  </cols>
  <sheetData>
    <row r="1" spans="1:7" ht="15.6" customHeight="1" x14ac:dyDescent="0.25">
      <c r="A1" s="2349" t="s">
        <v>1649</v>
      </c>
      <c r="B1" s="2349"/>
      <c r="C1" s="2349"/>
      <c r="D1" s="2349"/>
      <c r="E1" s="2349"/>
      <c r="F1" s="2349"/>
      <c r="G1" s="2349"/>
    </row>
    <row r="2" spans="1:7" ht="15.6" customHeight="1" x14ac:dyDescent="0.25">
      <c r="A2" s="2349"/>
      <c r="B2" s="2349"/>
      <c r="C2" s="2349"/>
      <c r="D2" s="2349"/>
      <c r="E2" s="2349"/>
      <c r="F2" s="2349"/>
      <c r="G2" s="2349"/>
    </row>
    <row r="3" spans="1:7" ht="15.6" customHeight="1" x14ac:dyDescent="0.25">
      <c r="A3" s="2349"/>
      <c r="B3" s="2349"/>
      <c r="C3" s="2349"/>
      <c r="D3" s="2349"/>
      <c r="E3" s="2349"/>
      <c r="F3" s="2349"/>
      <c r="G3" s="2349"/>
    </row>
    <row r="4" spans="1:7" ht="15.6" customHeight="1" x14ac:dyDescent="0.25">
      <c r="A4" s="2349"/>
      <c r="B4" s="2349"/>
      <c r="C4" s="2349"/>
      <c r="D4" s="2349"/>
      <c r="E4" s="2349"/>
      <c r="F4" s="2349"/>
      <c r="G4" s="2349"/>
    </row>
    <row r="5" spans="1:7" ht="15.6" customHeight="1" x14ac:dyDescent="0.25"/>
    <row r="6" spans="1:7" ht="15.6" customHeight="1" x14ac:dyDescent="0.25"/>
    <row r="7" spans="1:7" ht="15.75" customHeight="1" x14ac:dyDescent="0.25">
      <c r="A7" s="2471" t="s">
        <v>1650</v>
      </c>
      <c r="B7" s="2471"/>
      <c r="C7" s="51"/>
    </row>
    <row r="8" spans="1:7" ht="15.6" customHeight="1" thickBot="1" x14ac:dyDescent="0.3">
      <c r="A8" s="48"/>
      <c r="B8" s="48"/>
      <c r="C8" s="51"/>
    </row>
    <row r="9" spans="1:7" s="227" customFormat="1" ht="30" customHeight="1" thickTop="1" x14ac:dyDescent="0.25">
      <c r="B9" s="2758" t="s">
        <v>1651</v>
      </c>
      <c r="C9" s="2759"/>
      <c r="D9" s="2801" t="s">
        <v>1652</v>
      </c>
      <c r="E9" s="2202">
        <v>2023</v>
      </c>
      <c r="F9" s="2172">
        <v>2022</v>
      </c>
      <c r="G9" s="2204">
        <v>2021</v>
      </c>
    </row>
    <row r="10" spans="1:7" s="227" customFormat="1" ht="39.950000000000003" customHeight="1" x14ac:dyDescent="0.25">
      <c r="B10" s="2760"/>
      <c r="C10" s="2761"/>
      <c r="D10" s="2802"/>
      <c r="E10" s="2225" t="s">
        <v>1653</v>
      </c>
      <c r="F10" s="2226" t="s">
        <v>1653</v>
      </c>
      <c r="G10" s="619" t="s">
        <v>1653</v>
      </c>
    </row>
    <row r="11" spans="1:7" ht="20.100000000000001" customHeight="1" x14ac:dyDescent="0.25">
      <c r="B11" s="2786" t="s">
        <v>1654</v>
      </c>
      <c r="C11" s="2787"/>
      <c r="D11" s="2239">
        <v>100</v>
      </c>
      <c r="E11" s="2240">
        <v>71</v>
      </c>
      <c r="F11" s="2241">
        <v>74</v>
      </c>
      <c r="G11" s="2242">
        <v>71</v>
      </c>
    </row>
    <row r="12" spans="1:7" ht="20.100000000000001" customHeight="1" x14ac:dyDescent="0.25">
      <c r="B12" s="2788" t="s">
        <v>1655</v>
      </c>
      <c r="C12" s="2789"/>
      <c r="D12" s="2231">
        <v>100</v>
      </c>
      <c r="E12" s="2243">
        <v>68</v>
      </c>
      <c r="F12" s="2244">
        <v>70</v>
      </c>
      <c r="G12" s="2245">
        <v>66</v>
      </c>
    </row>
    <row r="13" spans="1:7" ht="20.100000000000001" customHeight="1" x14ac:dyDescent="0.25">
      <c r="B13" s="2510" t="s">
        <v>1656</v>
      </c>
      <c r="C13" s="2790"/>
      <c r="D13" s="672">
        <v>100</v>
      </c>
      <c r="E13" s="2205">
        <v>79</v>
      </c>
      <c r="F13" s="2206">
        <v>78</v>
      </c>
      <c r="G13" s="2207">
        <v>75</v>
      </c>
    </row>
    <row r="14" spans="1:7" ht="20.100000000000001" customHeight="1" x14ac:dyDescent="0.25">
      <c r="B14" s="2791" t="s">
        <v>1657</v>
      </c>
      <c r="C14" s="2792"/>
      <c r="D14" s="2210">
        <v>100</v>
      </c>
      <c r="E14" s="2211">
        <v>66</v>
      </c>
      <c r="F14" s="2212">
        <v>72</v>
      </c>
      <c r="G14" s="2213">
        <v>71</v>
      </c>
    </row>
    <row r="15" spans="1:7" s="6" customFormat="1" ht="20.100000000000001" customHeight="1" thickBot="1" x14ac:dyDescent="0.3">
      <c r="B15" s="2793" t="s">
        <v>1658</v>
      </c>
      <c r="C15" s="2794"/>
      <c r="D15" s="2208">
        <v>5</v>
      </c>
      <c r="E15" s="2246" t="s">
        <v>15</v>
      </c>
      <c r="F15" s="2247" t="s">
        <v>15</v>
      </c>
      <c r="G15" s="2209">
        <v>3.2</v>
      </c>
    </row>
    <row r="16" spans="1:7" ht="16.5" thickTop="1" x14ac:dyDescent="0.25"/>
    <row r="17" spans="1:7" s="58" customFormat="1" ht="16.5" thickBot="1" x14ac:dyDescent="0.3">
      <c r="A17" s="255"/>
    </row>
    <row r="18" spans="1:7" s="59" customFormat="1" ht="30" customHeight="1" thickTop="1" x14ac:dyDescent="0.25">
      <c r="B18" s="2758" t="s">
        <v>1659</v>
      </c>
      <c r="C18" s="2759"/>
      <c r="D18" s="2801" t="s">
        <v>1652</v>
      </c>
      <c r="E18" s="2203">
        <v>2023</v>
      </c>
      <c r="F18" s="2172">
        <v>2022</v>
      </c>
      <c r="G18" s="2204">
        <v>2021</v>
      </c>
    </row>
    <row r="19" spans="1:7" s="59" customFormat="1" ht="39.950000000000003" customHeight="1" x14ac:dyDescent="0.25">
      <c r="B19" s="2760"/>
      <c r="C19" s="2761"/>
      <c r="D19" s="2802"/>
      <c r="E19" s="2225" t="s">
        <v>1653</v>
      </c>
      <c r="F19" s="2226" t="s">
        <v>1653</v>
      </c>
      <c r="G19" s="619" t="s">
        <v>1653</v>
      </c>
    </row>
    <row r="20" spans="1:7" s="58" customFormat="1" ht="20.100000000000001" customHeight="1" x14ac:dyDescent="0.25">
      <c r="B20" s="2795" t="s">
        <v>1660</v>
      </c>
      <c r="C20" s="2796"/>
      <c r="D20" s="672" t="s">
        <v>1661</v>
      </c>
      <c r="E20" s="2214" t="s">
        <v>1662</v>
      </c>
      <c r="F20" s="2206" t="s">
        <v>1662</v>
      </c>
      <c r="G20" s="2207" t="s">
        <v>1663</v>
      </c>
    </row>
    <row r="21" spans="1:7" s="58" customFormat="1" ht="20.100000000000001" customHeight="1" x14ac:dyDescent="0.25">
      <c r="B21" s="2797" t="s">
        <v>1664</v>
      </c>
      <c r="C21" s="2798"/>
      <c r="D21" s="2215" t="s">
        <v>1665</v>
      </c>
      <c r="E21" s="2216" t="s">
        <v>1666</v>
      </c>
      <c r="F21" s="2217" t="s">
        <v>1666</v>
      </c>
      <c r="G21" s="2218" t="s">
        <v>1666</v>
      </c>
    </row>
    <row r="22" spans="1:7" s="58" customFormat="1" ht="20.100000000000001" customHeight="1" x14ac:dyDescent="0.25">
      <c r="B22" s="2784" t="s">
        <v>1667</v>
      </c>
      <c r="C22" s="2785"/>
      <c r="D22" s="2227" t="s">
        <v>1668</v>
      </c>
      <c r="E22" s="2228" t="s">
        <v>1669</v>
      </c>
      <c r="F22" s="2229" t="s">
        <v>1669</v>
      </c>
      <c r="G22" s="2230" t="s">
        <v>1669</v>
      </c>
    </row>
    <row r="23" spans="1:7" s="58" customFormat="1" ht="20.100000000000001" customHeight="1" x14ac:dyDescent="0.25">
      <c r="B23" s="2788" t="s">
        <v>1670</v>
      </c>
      <c r="C23" s="2789"/>
      <c r="D23" s="2231" t="s">
        <v>1671</v>
      </c>
      <c r="E23" s="2232" t="s">
        <v>1671</v>
      </c>
      <c r="F23" s="2248"/>
      <c r="G23" s="2249"/>
    </row>
    <row r="24" spans="1:7" s="58" customFormat="1" ht="20.100000000000001" customHeight="1" x14ac:dyDescent="0.25">
      <c r="B24" s="2791" t="s">
        <v>1672</v>
      </c>
      <c r="C24" s="2792"/>
      <c r="D24" s="2210" t="s">
        <v>1673</v>
      </c>
      <c r="E24" s="2219" t="s">
        <v>1673</v>
      </c>
      <c r="F24" s="2250"/>
      <c r="G24" s="2251"/>
    </row>
    <row r="25" spans="1:7" s="58" customFormat="1" ht="20.100000000000001" customHeight="1" x14ac:dyDescent="0.25">
      <c r="B25" s="2797" t="s">
        <v>1674</v>
      </c>
      <c r="C25" s="2798"/>
      <c r="D25" s="2215">
        <v>5</v>
      </c>
      <c r="E25" s="2252"/>
      <c r="F25" s="2253"/>
      <c r="G25" s="2218">
        <v>4.3</v>
      </c>
    </row>
    <row r="26" spans="1:7" s="58" customFormat="1" ht="20.100000000000001" customHeight="1" x14ac:dyDescent="0.25">
      <c r="B26" s="2784" t="s">
        <v>1675</v>
      </c>
      <c r="C26" s="2785"/>
      <c r="D26" s="2233">
        <v>1</v>
      </c>
      <c r="E26" s="2234">
        <v>0.82799999999999996</v>
      </c>
      <c r="F26" s="2235">
        <v>0.75</v>
      </c>
      <c r="G26" s="2254"/>
    </row>
    <row r="27" spans="1:7" s="58" customFormat="1" ht="20.100000000000001" customHeight="1" x14ac:dyDescent="0.25">
      <c r="B27" s="2788" t="s">
        <v>1676</v>
      </c>
      <c r="C27" s="2789"/>
      <c r="D27" s="2236">
        <v>1</v>
      </c>
      <c r="E27" s="2237">
        <v>0.91</v>
      </c>
      <c r="F27" s="2238">
        <v>0.9</v>
      </c>
      <c r="G27" s="2249"/>
    </row>
    <row r="28" spans="1:7" s="58" customFormat="1" ht="20.100000000000001" customHeight="1" x14ac:dyDescent="0.25">
      <c r="B28" s="2510" t="s">
        <v>1677</v>
      </c>
      <c r="C28" s="2790"/>
      <c r="D28" s="123">
        <v>1</v>
      </c>
      <c r="E28" s="2220">
        <v>1</v>
      </c>
      <c r="F28" s="2221">
        <v>1</v>
      </c>
      <c r="G28" s="2255"/>
    </row>
    <row r="29" spans="1:7" s="58" customFormat="1" ht="20.100000000000001" customHeight="1" x14ac:dyDescent="0.25">
      <c r="B29" s="2510" t="s">
        <v>1678</v>
      </c>
      <c r="C29" s="2790"/>
      <c r="D29" s="123">
        <v>1</v>
      </c>
      <c r="E29" s="2220">
        <v>0.83</v>
      </c>
      <c r="F29" s="2221">
        <v>0.83</v>
      </c>
      <c r="G29" s="2255"/>
    </row>
    <row r="30" spans="1:7" s="58" customFormat="1" ht="20.100000000000001" customHeight="1" x14ac:dyDescent="0.25">
      <c r="B30" s="2510" t="s">
        <v>1679</v>
      </c>
      <c r="C30" s="2790"/>
      <c r="D30" s="123">
        <v>1</v>
      </c>
      <c r="E30" s="2220">
        <v>0.91</v>
      </c>
      <c r="F30" s="2221">
        <v>0.89</v>
      </c>
      <c r="G30" s="2255"/>
    </row>
    <row r="31" spans="1:7" s="58" customFormat="1" ht="20.100000000000001" customHeight="1" x14ac:dyDescent="0.25">
      <c r="B31" s="2510" t="s">
        <v>1680</v>
      </c>
      <c r="C31" s="2790"/>
      <c r="D31" s="123">
        <v>1</v>
      </c>
      <c r="E31" s="2220">
        <v>0.63</v>
      </c>
      <c r="F31" s="2221">
        <v>0.64</v>
      </c>
      <c r="G31" s="2255"/>
    </row>
    <row r="32" spans="1:7" s="58" customFormat="1" ht="20.100000000000001" customHeight="1" x14ac:dyDescent="0.25">
      <c r="B32" s="2510" t="s">
        <v>1681</v>
      </c>
      <c r="C32" s="2790"/>
      <c r="D32" s="123">
        <v>1</v>
      </c>
      <c r="E32" s="2220">
        <v>0.74</v>
      </c>
      <c r="F32" s="2221">
        <v>0.55000000000000004</v>
      </c>
      <c r="G32" s="2255"/>
    </row>
    <row r="33" spans="2:7" s="58" customFormat="1" ht="20.100000000000001" customHeight="1" thickBot="1" x14ac:dyDescent="0.3">
      <c r="B33" s="2799" t="s">
        <v>1682</v>
      </c>
      <c r="C33" s="2800"/>
      <c r="D33" s="2222">
        <v>1</v>
      </c>
      <c r="E33" s="2223">
        <v>0.67</v>
      </c>
      <c r="F33" s="2224">
        <v>0</v>
      </c>
      <c r="G33" s="2256" t="s">
        <v>15</v>
      </c>
    </row>
    <row r="34" spans="2:7" ht="16.5" thickTop="1" x14ac:dyDescent="0.25"/>
  </sheetData>
  <sheetProtection algorithmName="SHA-512" hashValue="VBXhB9mErF/QpHzDzsh8vXC0j89mtv0mZMHXGeQ2adbzBCn9EAMC5XsiZEyCNVSXMzb/qN/TLTyQS4fMRJ6X3A==" saltValue="Dau5m7SN001KEUnrz6kM0w==" spinCount="100000" sheet="1" objects="1" scenarios="1" sort="0" autoFilter="0" pivotTables="0"/>
  <mergeCells count="25">
    <mergeCell ref="B30:C30"/>
    <mergeCell ref="B31:C31"/>
    <mergeCell ref="B32:C32"/>
    <mergeCell ref="B33:C33"/>
    <mergeCell ref="A1:G4"/>
    <mergeCell ref="D9:D10"/>
    <mergeCell ref="B9:C10"/>
    <mergeCell ref="D18:D19"/>
    <mergeCell ref="B18:C19"/>
    <mergeCell ref="B29:C29"/>
    <mergeCell ref="B23:C23"/>
    <mergeCell ref="B24:C24"/>
    <mergeCell ref="B25:C25"/>
    <mergeCell ref="B26:C26"/>
    <mergeCell ref="B27:C27"/>
    <mergeCell ref="B28:C28"/>
    <mergeCell ref="B22:C22"/>
    <mergeCell ref="A7:B7"/>
    <mergeCell ref="B11:C11"/>
    <mergeCell ref="B12:C12"/>
    <mergeCell ref="B13:C13"/>
    <mergeCell ref="B14:C14"/>
    <mergeCell ref="B15:C15"/>
    <mergeCell ref="B20:C20"/>
    <mergeCell ref="B21:C21"/>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47AEB-06B1-4C76-9AE5-541893C671A3}">
  <dimension ref="A1:O61"/>
  <sheetViews>
    <sheetView zoomScale="50" zoomScaleNormal="50" workbookViewId="0">
      <selection activeCell="I3" sqref="I3"/>
    </sheetView>
  </sheetViews>
  <sheetFormatPr baseColWidth="10" defaultColWidth="10.625" defaultRowHeight="15.75" x14ac:dyDescent="0.25"/>
  <cols>
    <col min="1" max="1" width="18.875" style="1" customWidth="1"/>
    <col min="2" max="2" width="37.375" style="1" customWidth="1"/>
    <col min="3" max="3" width="29.875" style="1" customWidth="1"/>
    <col min="4" max="16384" width="10.625" style="1"/>
  </cols>
  <sheetData>
    <row r="1" spans="1:15" x14ac:dyDescent="0.25">
      <c r="A1" s="1" t="s">
        <v>1683</v>
      </c>
      <c r="C1" s="1" t="s">
        <v>1684</v>
      </c>
    </row>
    <row r="3" spans="1:15" x14ac:dyDescent="0.25">
      <c r="A3" s="1" t="s">
        <v>1685</v>
      </c>
    </row>
    <row r="4" spans="1:15" ht="157.5" customHeight="1" x14ac:dyDescent="0.25">
      <c r="A4" s="2654" t="s">
        <v>1686</v>
      </c>
      <c r="B4" s="2654"/>
      <c r="C4" s="2654"/>
      <c r="D4" s="2654"/>
      <c r="E4" s="2654"/>
      <c r="F4" s="2654"/>
      <c r="G4" s="2654"/>
      <c r="H4" s="2654"/>
      <c r="I4" s="2654"/>
      <c r="J4" s="2654"/>
      <c r="K4" s="2654"/>
      <c r="L4" s="2654"/>
      <c r="M4" s="2654"/>
      <c r="N4" s="2654"/>
      <c r="O4" s="2654"/>
    </row>
    <row r="5" spans="1:15" ht="341.1" customHeight="1" x14ac:dyDescent="0.25">
      <c r="A5" s="2654" t="s">
        <v>1687</v>
      </c>
      <c r="B5" s="2654"/>
      <c r="C5" s="2654"/>
      <c r="D5" s="2654"/>
      <c r="E5" s="2654"/>
      <c r="F5" s="2654"/>
      <c r="G5" s="2654"/>
      <c r="H5" s="2654"/>
      <c r="I5" s="2654"/>
      <c r="J5" s="2654"/>
      <c r="K5" s="2654"/>
      <c r="L5" s="2654"/>
      <c r="M5" s="2654"/>
      <c r="N5" s="2654"/>
      <c r="O5" s="2654"/>
    </row>
    <row r="6" spans="1:15" ht="182.1" customHeight="1" x14ac:dyDescent="0.25">
      <c r="A6" s="2654" t="s">
        <v>1688</v>
      </c>
      <c r="B6" s="2654"/>
      <c r="C6" s="2654"/>
      <c r="D6" s="2654"/>
      <c r="E6" s="2654"/>
      <c r="F6" s="2654"/>
      <c r="G6" s="2654"/>
      <c r="H6" s="2654"/>
      <c r="I6" s="2654"/>
      <c r="J6" s="2654"/>
      <c r="K6" s="2654"/>
      <c r="L6" s="2654"/>
      <c r="M6" s="2654"/>
      <c r="N6" s="2654"/>
      <c r="O6" s="2654"/>
    </row>
    <row r="8" spans="1:15" x14ac:dyDescent="0.25">
      <c r="A8" s="604" t="s">
        <v>1689</v>
      </c>
    </row>
    <row r="10" spans="1:15" x14ac:dyDescent="0.25">
      <c r="B10" s="592" t="s">
        <v>1690</v>
      </c>
      <c r="C10" s="2803" t="s">
        <v>1691</v>
      </c>
      <c r="D10" s="2803"/>
      <c r="E10" s="2803"/>
      <c r="F10" s="2803"/>
      <c r="G10" s="2803"/>
      <c r="H10" s="2803"/>
      <c r="I10" s="2803"/>
      <c r="J10" s="2803"/>
      <c r="K10" s="2803"/>
      <c r="L10" s="2803"/>
      <c r="M10" s="2803"/>
      <c r="N10" s="2803"/>
      <c r="O10" s="2803"/>
    </row>
    <row r="11" spans="1:15" ht="95.1" customHeight="1" x14ac:dyDescent="0.25">
      <c r="A11" s="605" t="s">
        <v>478</v>
      </c>
      <c r="B11" s="578" t="s">
        <v>1692</v>
      </c>
      <c r="C11" s="2654" t="s">
        <v>1693</v>
      </c>
      <c r="D11" s="2654"/>
      <c r="E11" s="2654"/>
      <c r="F11" s="2654"/>
      <c r="G11" s="2654"/>
      <c r="H11" s="2654"/>
      <c r="I11" s="2654"/>
      <c r="J11" s="2654"/>
      <c r="K11" s="2654"/>
      <c r="L11" s="2654"/>
      <c r="M11" s="2654"/>
      <c r="N11" s="2654"/>
      <c r="O11" s="2654"/>
    </row>
    <row r="12" spans="1:15" ht="138" customHeight="1" x14ac:dyDescent="0.25">
      <c r="A12" s="606" t="s">
        <v>1311</v>
      </c>
      <c r="B12" s="578" t="s">
        <v>1694</v>
      </c>
      <c r="C12" s="2654" t="s">
        <v>1695</v>
      </c>
      <c r="D12" s="2654"/>
      <c r="E12" s="2654"/>
      <c r="F12" s="2654"/>
      <c r="G12" s="2654"/>
      <c r="H12" s="2654"/>
      <c r="I12" s="2654"/>
      <c r="J12" s="2654"/>
      <c r="K12" s="2654"/>
      <c r="L12" s="2654"/>
      <c r="M12" s="2654"/>
      <c r="N12" s="2654"/>
      <c r="O12" s="2654"/>
    </row>
    <row r="13" spans="1:15" ht="78.75" x14ac:dyDescent="0.25">
      <c r="A13" s="607" t="s">
        <v>1315</v>
      </c>
      <c r="B13" s="578" t="s">
        <v>1696</v>
      </c>
      <c r="C13" s="2654" t="s">
        <v>1697</v>
      </c>
      <c r="D13" s="2654"/>
      <c r="E13" s="2654"/>
      <c r="F13" s="2654"/>
      <c r="G13" s="2654"/>
      <c r="H13" s="2654"/>
      <c r="I13" s="2654"/>
      <c r="J13" s="2654"/>
      <c r="K13" s="2654"/>
      <c r="L13" s="2654"/>
      <c r="M13" s="2654"/>
      <c r="N13" s="2654"/>
      <c r="O13" s="2654"/>
    </row>
    <row r="14" spans="1:15" ht="94.35" customHeight="1" x14ac:dyDescent="0.25">
      <c r="A14" s="608" t="s">
        <v>1319</v>
      </c>
      <c r="B14" s="578" t="s">
        <v>1698</v>
      </c>
      <c r="C14" s="2654" t="s">
        <v>1699</v>
      </c>
      <c r="D14" s="2654"/>
      <c r="E14" s="2654"/>
      <c r="F14" s="2654"/>
      <c r="G14" s="2654"/>
      <c r="H14" s="2654"/>
      <c r="I14" s="2654"/>
      <c r="J14" s="2654"/>
      <c r="K14" s="2654"/>
      <c r="L14" s="2654"/>
      <c r="M14" s="2654"/>
      <c r="N14" s="2654"/>
      <c r="O14" s="2654"/>
    </row>
    <row r="61" spans="1:13" ht="199.35" customHeight="1" x14ac:dyDescent="0.25">
      <c r="A61" s="2654" t="s">
        <v>1700</v>
      </c>
      <c r="B61" s="2654"/>
      <c r="C61" s="2654"/>
      <c r="D61" s="2654"/>
      <c r="E61" s="2654"/>
      <c r="F61" s="2654"/>
      <c r="G61" s="2654"/>
      <c r="H61" s="2654"/>
      <c r="I61" s="2654"/>
      <c r="J61" s="2654"/>
      <c r="K61" s="2654"/>
      <c r="L61" s="2654"/>
      <c r="M61" s="2654"/>
    </row>
  </sheetData>
  <mergeCells count="9">
    <mergeCell ref="C13:O13"/>
    <mergeCell ref="C14:O14"/>
    <mergeCell ref="A61:M61"/>
    <mergeCell ref="A4:O4"/>
    <mergeCell ref="A5:O5"/>
    <mergeCell ref="A6:O6"/>
    <mergeCell ref="C10:O10"/>
    <mergeCell ref="C11:O11"/>
    <mergeCell ref="C12:O1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DB39B-11EB-4EE0-A098-CD026E4F7A59}">
  <sheetPr>
    <tabColor theme="7" tint="-0.249977111117893"/>
  </sheetPr>
  <dimension ref="A1:G72"/>
  <sheetViews>
    <sheetView zoomScale="80" zoomScaleNormal="80" workbookViewId="0"/>
  </sheetViews>
  <sheetFormatPr baseColWidth="10" defaultColWidth="11" defaultRowHeight="15.75" x14ac:dyDescent="0.25"/>
  <cols>
    <col min="1" max="1" width="11" style="1" customWidth="1"/>
    <col min="2" max="5" width="20.625" style="1" customWidth="1"/>
    <col min="6" max="6" width="25.625" style="1" customWidth="1"/>
    <col min="7" max="7" width="20.625" style="1" customWidth="1"/>
    <col min="8" max="16384" width="11" style="1"/>
  </cols>
  <sheetData>
    <row r="1" spans="1:7" s="5" customFormat="1" ht="15.6" customHeight="1" x14ac:dyDescent="0.25"/>
    <row r="2" spans="1:7" s="5" customFormat="1" ht="15.6" customHeight="1" thickBot="1" x14ac:dyDescent="0.3">
      <c r="A2" s="2349" t="s">
        <v>74</v>
      </c>
      <c r="B2" s="2349"/>
      <c r="C2" s="2349"/>
      <c r="D2" s="2349"/>
      <c r="E2" s="2349"/>
      <c r="F2" s="47"/>
      <c r="G2" s="1"/>
    </row>
    <row r="3" spans="1:7" s="5" customFormat="1" ht="20.100000000000001" customHeight="1" thickBot="1" x14ac:dyDescent="0.3">
      <c r="A3" s="2349"/>
      <c r="B3" s="2349"/>
      <c r="C3" s="2349"/>
      <c r="D3" s="2349"/>
      <c r="E3" s="2349"/>
      <c r="F3" s="68" t="s">
        <v>1810</v>
      </c>
    </row>
    <row r="4" spans="1:7" s="5" customFormat="1" ht="20.100000000000001" customHeight="1" thickBot="1" x14ac:dyDescent="0.3">
      <c r="A4" s="2349"/>
      <c r="B4" s="2349"/>
      <c r="C4" s="2349"/>
      <c r="D4" s="2349"/>
      <c r="E4" s="2349"/>
      <c r="F4" s="68" t="s">
        <v>1811</v>
      </c>
    </row>
    <row r="5" spans="1:7" s="5" customFormat="1" ht="15.6" customHeight="1" x14ac:dyDescent="0.25">
      <c r="A5" s="2349"/>
      <c r="B5" s="2349"/>
      <c r="C5" s="2349"/>
      <c r="D5" s="2349"/>
      <c r="E5" s="2349"/>
      <c r="F5" s="47"/>
      <c r="G5" s="1"/>
    </row>
    <row r="6" spans="1:7" s="5" customFormat="1" ht="15.6" customHeight="1" x14ac:dyDescent="0.25"/>
    <row r="7" spans="1:7" s="5" customFormat="1" ht="15.75" customHeight="1" x14ac:dyDescent="0.25"/>
    <row r="8" spans="1:7" s="5" customFormat="1" ht="15.75" customHeight="1" x14ac:dyDescent="0.25">
      <c r="A8" s="2397" t="s">
        <v>75</v>
      </c>
      <c r="B8" s="2397"/>
      <c r="C8" s="2397"/>
      <c r="D8" s="2397"/>
      <c r="E8" s="2397"/>
    </row>
    <row r="9" spans="1:7" s="5" customFormat="1" ht="15.75" customHeight="1" thickBot="1" x14ac:dyDescent="0.3"/>
    <row r="10" spans="1:7" ht="30" customHeight="1" thickTop="1" x14ac:dyDescent="0.25">
      <c r="B10" s="2383" t="s">
        <v>76</v>
      </c>
      <c r="C10" s="2384"/>
      <c r="D10" s="1965" t="s">
        <v>77</v>
      </c>
      <c r="E10" s="1966" t="s">
        <v>78</v>
      </c>
    </row>
    <row r="11" spans="1:7" ht="20.100000000000001" customHeight="1" x14ac:dyDescent="0.25">
      <c r="B11" s="2393" t="s">
        <v>79</v>
      </c>
      <c r="C11" s="2394"/>
      <c r="D11" s="1985" t="s">
        <v>80</v>
      </c>
      <c r="E11" s="1983" t="s">
        <v>81</v>
      </c>
      <c r="F11" s="2292"/>
    </row>
    <row r="12" spans="1:7" ht="20.100000000000001" customHeight="1" x14ac:dyDescent="0.25">
      <c r="B12" s="2393" t="s">
        <v>82</v>
      </c>
      <c r="C12" s="2394"/>
      <c r="D12" s="1985" t="s">
        <v>80</v>
      </c>
      <c r="E12" s="1983" t="s">
        <v>81</v>
      </c>
      <c r="F12" s="2292"/>
    </row>
    <row r="13" spans="1:7" ht="20.100000000000001" customHeight="1" x14ac:dyDescent="0.25">
      <c r="B13" s="2393" t="s">
        <v>83</v>
      </c>
      <c r="C13" s="2394"/>
      <c r="D13" s="1985" t="s">
        <v>80</v>
      </c>
      <c r="E13" s="1983" t="s">
        <v>81</v>
      </c>
      <c r="F13" s="2292"/>
    </row>
    <row r="14" spans="1:7" ht="20.100000000000001" customHeight="1" x14ac:dyDescent="0.25">
      <c r="B14" s="2393" t="s">
        <v>84</v>
      </c>
      <c r="C14" s="2394"/>
      <c r="D14" s="1985" t="s">
        <v>80</v>
      </c>
      <c r="E14" s="1983" t="s">
        <v>81</v>
      </c>
      <c r="F14" s="2292"/>
    </row>
    <row r="15" spans="1:7" ht="20.100000000000001" customHeight="1" x14ac:dyDescent="0.25">
      <c r="B15" s="2393" t="s">
        <v>85</v>
      </c>
      <c r="C15" s="2394"/>
      <c r="D15" s="1986"/>
      <c r="E15" s="1983" t="s">
        <v>81</v>
      </c>
      <c r="F15" s="2292"/>
    </row>
    <row r="16" spans="1:7" ht="20.100000000000001" customHeight="1" x14ac:dyDescent="0.25">
      <c r="B16" s="2393" t="s">
        <v>86</v>
      </c>
      <c r="C16" s="2394"/>
      <c r="D16" s="1985" t="s">
        <v>80</v>
      </c>
      <c r="E16" s="1983" t="s">
        <v>81</v>
      </c>
      <c r="F16" s="2292"/>
    </row>
    <row r="17" spans="2:6" ht="20.100000000000001" customHeight="1" x14ac:dyDescent="0.25">
      <c r="B17" s="2393" t="s">
        <v>87</v>
      </c>
      <c r="C17" s="2394"/>
      <c r="D17" s="1985" t="s">
        <v>80</v>
      </c>
      <c r="E17" s="1983" t="s">
        <v>81</v>
      </c>
      <c r="F17" s="2292"/>
    </row>
    <row r="18" spans="2:6" ht="20.100000000000001" customHeight="1" x14ac:dyDescent="0.25">
      <c r="B18" s="2393" t="s">
        <v>88</v>
      </c>
      <c r="C18" s="2394"/>
      <c r="D18" s="1985" t="s">
        <v>80</v>
      </c>
      <c r="E18" s="1987"/>
      <c r="F18" s="2292"/>
    </row>
    <row r="19" spans="2:6" ht="20.100000000000001" customHeight="1" x14ac:dyDescent="0.25">
      <c r="B19" s="2393" t="s">
        <v>89</v>
      </c>
      <c r="C19" s="2394"/>
      <c r="D19" s="1977" t="s">
        <v>80</v>
      </c>
      <c r="E19" s="1983" t="s">
        <v>81</v>
      </c>
      <c r="F19" s="2292"/>
    </row>
    <row r="20" spans="2:6" ht="20.100000000000001" customHeight="1" x14ac:dyDescent="0.25">
      <c r="B20" s="2393" t="s">
        <v>90</v>
      </c>
      <c r="C20" s="2394"/>
      <c r="D20" s="1985" t="s">
        <v>80</v>
      </c>
      <c r="E20" s="1987"/>
      <c r="F20" s="2292"/>
    </row>
    <row r="21" spans="2:6" ht="20.100000000000001" customHeight="1" x14ac:dyDescent="0.25">
      <c r="B21" s="2393" t="s">
        <v>91</v>
      </c>
      <c r="C21" s="2394"/>
      <c r="D21" s="1985" t="s">
        <v>80</v>
      </c>
      <c r="E21" s="1983" t="s">
        <v>81</v>
      </c>
      <c r="F21" s="2292"/>
    </row>
    <row r="22" spans="2:6" ht="30" customHeight="1" x14ac:dyDescent="0.25">
      <c r="B22" s="2393" t="s">
        <v>92</v>
      </c>
      <c r="C22" s="2394"/>
      <c r="D22" s="1986"/>
      <c r="E22" s="1983" t="s">
        <v>81</v>
      </c>
      <c r="F22" s="2292"/>
    </row>
    <row r="23" spans="2:6" ht="20.100000000000001" customHeight="1" x14ac:dyDescent="0.25">
      <c r="B23" s="2393" t="s">
        <v>93</v>
      </c>
      <c r="C23" s="2394"/>
      <c r="D23" s="1985" t="s">
        <v>80</v>
      </c>
      <c r="E23" s="1988" t="s">
        <v>81</v>
      </c>
      <c r="F23" s="2292"/>
    </row>
    <row r="24" spans="2:6" ht="20.100000000000001" customHeight="1" x14ac:dyDescent="0.25">
      <c r="B24" s="2393" t="s">
        <v>94</v>
      </c>
      <c r="C24" s="2394"/>
      <c r="D24" s="1986"/>
      <c r="E24" s="1983" t="s">
        <v>81</v>
      </c>
      <c r="F24" s="2292"/>
    </row>
    <row r="25" spans="2:6" ht="20.100000000000001" customHeight="1" x14ac:dyDescent="0.25">
      <c r="B25" s="2393" t="s">
        <v>95</v>
      </c>
      <c r="C25" s="2394"/>
      <c r="D25" s="1986"/>
      <c r="E25" s="1983" t="s">
        <v>81</v>
      </c>
      <c r="F25" s="2292"/>
    </row>
    <row r="26" spans="2:6" ht="20.100000000000001" customHeight="1" thickBot="1" x14ac:dyDescent="0.3">
      <c r="B26" s="2395" t="s">
        <v>96</v>
      </c>
      <c r="C26" s="2396"/>
      <c r="D26" s="1989" t="s">
        <v>80</v>
      </c>
      <c r="E26" s="1990"/>
      <c r="F26" s="2292"/>
    </row>
    <row r="27" spans="2:6" ht="15.75" customHeight="1" thickTop="1" x14ac:dyDescent="0.25">
      <c r="B27" s="10"/>
      <c r="C27" s="10"/>
      <c r="D27" s="597"/>
      <c r="E27" s="597"/>
      <c r="F27" s="80"/>
    </row>
    <row r="28" spans="2:6" ht="15.75" customHeight="1" thickBot="1" x14ac:dyDescent="0.3"/>
    <row r="29" spans="2:6" ht="30" customHeight="1" thickTop="1" x14ac:dyDescent="0.25">
      <c r="B29" s="2383" t="s">
        <v>97</v>
      </c>
      <c r="C29" s="2384"/>
      <c r="D29" s="1965" t="s">
        <v>77</v>
      </c>
      <c r="E29" s="1966" t="s">
        <v>78</v>
      </c>
    </row>
    <row r="30" spans="2:6" ht="20.100000000000001" customHeight="1" x14ac:dyDescent="0.25">
      <c r="B30" s="2389" t="s">
        <v>98</v>
      </c>
      <c r="C30" s="2390"/>
      <c r="D30" s="1977" t="s">
        <v>80</v>
      </c>
      <c r="E30" s="1992"/>
    </row>
    <row r="31" spans="2:6" ht="20.100000000000001" customHeight="1" x14ac:dyDescent="0.25">
      <c r="B31" s="2389" t="s">
        <v>99</v>
      </c>
      <c r="C31" s="2390"/>
      <c r="D31" s="1977" t="s">
        <v>100</v>
      </c>
      <c r="E31" s="1992"/>
    </row>
    <row r="32" spans="2:6" ht="20.100000000000001" customHeight="1" x14ac:dyDescent="0.25">
      <c r="B32" s="2389" t="s">
        <v>101</v>
      </c>
      <c r="C32" s="2390"/>
      <c r="D32" s="1977" t="s">
        <v>100</v>
      </c>
      <c r="E32" s="1978"/>
    </row>
    <row r="33" spans="2:5" ht="20.100000000000001" customHeight="1" x14ac:dyDescent="0.25">
      <c r="B33" s="2389" t="s">
        <v>102</v>
      </c>
      <c r="C33" s="2390"/>
      <c r="D33" s="1977" t="s">
        <v>80</v>
      </c>
      <c r="E33" s="1980" t="s">
        <v>81</v>
      </c>
    </row>
    <row r="34" spans="2:5" ht="20.100000000000001" customHeight="1" x14ac:dyDescent="0.25">
      <c r="B34" s="2389" t="s">
        <v>103</v>
      </c>
      <c r="C34" s="2390"/>
      <c r="D34" s="1977" t="s">
        <v>100</v>
      </c>
      <c r="E34" s="1980" t="s">
        <v>81</v>
      </c>
    </row>
    <row r="35" spans="2:5" ht="20.100000000000001" customHeight="1" x14ac:dyDescent="0.25">
      <c r="B35" s="2389" t="s">
        <v>104</v>
      </c>
      <c r="C35" s="2390"/>
      <c r="D35" s="1977" t="s">
        <v>100</v>
      </c>
      <c r="E35" s="1993"/>
    </row>
    <row r="36" spans="2:5" ht="20.100000000000001" customHeight="1" x14ac:dyDescent="0.25">
      <c r="B36" s="2389" t="s">
        <v>105</v>
      </c>
      <c r="C36" s="2390"/>
      <c r="D36" s="1977" t="s">
        <v>100</v>
      </c>
      <c r="E36" s="1993"/>
    </row>
    <row r="37" spans="2:5" ht="20.100000000000001" customHeight="1" x14ac:dyDescent="0.25">
      <c r="B37" s="2389" t="s">
        <v>106</v>
      </c>
      <c r="C37" s="2390"/>
      <c r="D37" s="1977" t="s">
        <v>100</v>
      </c>
      <c r="E37" s="1980" t="s">
        <v>81</v>
      </c>
    </row>
    <row r="38" spans="2:5" ht="20.100000000000001" customHeight="1" x14ac:dyDescent="0.25">
      <c r="B38" s="2389" t="s">
        <v>107</v>
      </c>
      <c r="C38" s="2390"/>
      <c r="D38" s="1977" t="s">
        <v>80</v>
      </c>
      <c r="E38" s="1980" t="s">
        <v>81</v>
      </c>
    </row>
    <row r="39" spans="2:5" ht="20.100000000000001" customHeight="1" x14ac:dyDescent="0.25">
      <c r="B39" s="2389" t="s">
        <v>108</v>
      </c>
      <c r="C39" s="2390"/>
      <c r="D39" s="1977" t="s">
        <v>80</v>
      </c>
      <c r="E39" s="1980" t="s">
        <v>81</v>
      </c>
    </row>
    <row r="40" spans="2:5" ht="20.100000000000001" customHeight="1" x14ac:dyDescent="0.25">
      <c r="B40" s="2389" t="s">
        <v>109</v>
      </c>
      <c r="C40" s="2390"/>
      <c r="D40" s="1977" t="s">
        <v>100</v>
      </c>
      <c r="E40" s="1980" t="s">
        <v>81</v>
      </c>
    </row>
    <row r="41" spans="2:5" ht="20.100000000000001" customHeight="1" x14ac:dyDescent="0.25">
      <c r="B41" s="2389" t="s">
        <v>110</v>
      </c>
      <c r="C41" s="2390"/>
      <c r="D41" s="1977" t="s">
        <v>100</v>
      </c>
      <c r="E41" s="1980" t="s">
        <v>81</v>
      </c>
    </row>
    <row r="42" spans="2:5" ht="20.100000000000001" customHeight="1" x14ac:dyDescent="0.25">
      <c r="B42" s="2389" t="s">
        <v>111</v>
      </c>
      <c r="C42" s="2390"/>
      <c r="D42" s="1977" t="s">
        <v>100</v>
      </c>
      <c r="E42" s="1980" t="s">
        <v>81</v>
      </c>
    </row>
    <row r="43" spans="2:5" ht="20.100000000000001" customHeight="1" x14ac:dyDescent="0.25">
      <c r="B43" s="2389" t="s">
        <v>112</v>
      </c>
      <c r="C43" s="2390"/>
      <c r="D43" s="1977" t="s">
        <v>100</v>
      </c>
      <c r="E43" s="1978"/>
    </row>
    <row r="44" spans="2:5" ht="20.100000000000001" customHeight="1" x14ac:dyDescent="0.25">
      <c r="B44" s="2389" t="s">
        <v>113</v>
      </c>
      <c r="C44" s="2390"/>
      <c r="D44" s="1977" t="s">
        <v>80</v>
      </c>
      <c r="E44" s="1978"/>
    </row>
    <row r="45" spans="2:5" ht="30" customHeight="1" x14ac:dyDescent="0.25">
      <c r="B45" s="2389" t="s">
        <v>114</v>
      </c>
      <c r="C45" s="2390"/>
      <c r="D45" s="1979"/>
      <c r="E45" s="1978"/>
    </row>
    <row r="46" spans="2:5" ht="30" customHeight="1" x14ac:dyDescent="0.25">
      <c r="B46" s="2389" t="s">
        <v>115</v>
      </c>
      <c r="C46" s="2390"/>
      <c r="D46" s="1979"/>
      <c r="E46" s="1980" t="s">
        <v>81</v>
      </c>
    </row>
    <row r="47" spans="2:5" ht="30" customHeight="1" x14ac:dyDescent="0.25">
      <c r="B47" s="2389" t="s">
        <v>116</v>
      </c>
      <c r="C47" s="2390"/>
      <c r="D47" s="1979"/>
      <c r="E47" s="1980" t="s">
        <v>81</v>
      </c>
    </row>
    <row r="48" spans="2:5" ht="20.100000000000001" customHeight="1" x14ac:dyDescent="0.25">
      <c r="B48" s="2389" t="s">
        <v>117</v>
      </c>
      <c r="C48" s="2390"/>
      <c r="D48" s="1979"/>
      <c r="E48" s="1978"/>
    </row>
    <row r="49" spans="2:5" ht="20.100000000000001" customHeight="1" x14ac:dyDescent="0.25">
      <c r="B49" s="2389" t="s">
        <v>118</v>
      </c>
      <c r="C49" s="2390"/>
      <c r="D49" s="1979"/>
      <c r="E49" s="1980" t="s">
        <v>81</v>
      </c>
    </row>
    <row r="50" spans="2:5" ht="20.100000000000001" customHeight="1" x14ac:dyDescent="0.25">
      <c r="B50" s="2389" t="s">
        <v>119</v>
      </c>
      <c r="C50" s="2390"/>
      <c r="D50" s="1979"/>
      <c r="E50" s="1980" t="s">
        <v>81</v>
      </c>
    </row>
    <row r="51" spans="2:5" ht="30" customHeight="1" x14ac:dyDescent="0.25">
      <c r="B51" s="2389" t="s">
        <v>120</v>
      </c>
      <c r="C51" s="2390"/>
      <c r="D51" s="1979"/>
      <c r="E51" s="1978"/>
    </row>
    <row r="52" spans="2:5" ht="30" customHeight="1" x14ac:dyDescent="0.25">
      <c r="B52" s="2389" t="s">
        <v>121</v>
      </c>
      <c r="C52" s="2390"/>
      <c r="D52" s="1979"/>
      <c r="E52" s="1980" t="s">
        <v>81</v>
      </c>
    </row>
    <row r="53" spans="2:5" ht="30" customHeight="1" thickBot="1" x14ac:dyDescent="0.3">
      <c r="B53" s="2391" t="s">
        <v>122</v>
      </c>
      <c r="C53" s="2392"/>
      <c r="D53" s="1981"/>
      <c r="E53" s="1982" t="s">
        <v>81</v>
      </c>
    </row>
    <row r="54" spans="2:5" ht="17.25" thickTop="1" thickBot="1" x14ac:dyDescent="0.3"/>
    <row r="55" spans="2:5" ht="30" customHeight="1" thickTop="1" x14ac:dyDescent="0.25">
      <c r="B55" s="2383" t="s">
        <v>123</v>
      </c>
      <c r="C55" s="2384"/>
      <c r="D55" s="2384"/>
      <c r="E55" s="1966" t="s">
        <v>78</v>
      </c>
    </row>
    <row r="56" spans="2:5" ht="20.100000000000001" customHeight="1" x14ac:dyDescent="0.25">
      <c r="B56" s="2385" t="s">
        <v>124</v>
      </c>
      <c r="C56" s="2386"/>
      <c r="D56" s="2386"/>
      <c r="E56" s="1983" t="s">
        <v>81</v>
      </c>
    </row>
    <row r="57" spans="2:5" ht="20.100000000000001" customHeight="1" x14ac:dyDescent="0.25">
      <c r="B57" s="2385" t="s">
        <v>125</v>
      </c>
      <c r="C57" s="2386"/>
      <c r="D57" s="2386"/>
      <c r="E57" s="1983" t="s">
        <v>81</v>
      </c>
    </row>
    <row r="58" spans="2:5" ht="20.100000000000001" customHeight="1" x14ac:dyDescent="0.25">
      <c r="B58" s="2385" t="s">
        <v>126</v>
      </c>
      <c r="C58" s="2386"/>
      <c r="D58" s="2386"/>
      <c r="E58" s="1983" t="s">
        <v>81</v>
      </c>
    </row>
    <row r="59" spans="2:5" ht="20.100000000000001" customHeight="1" x14ac:dyDescent="0.25">
      <c r="B59" s="2385" t="s">
        <v>127</v>
      </c>
      <c r="C59" s="2386"/>
      <c r="D59" s="2386"/>
      <c r="E59" s="1983" t="s">
        <v>81</v>
      </c>
    </row>
    <row r="60" spans="2:5" ht="30" customHeight="1" x14ac:dyDescent="0.25">
      <c r="B60" s="2385" t="s">
        <v>128</v>
      </c>
      <c r="C60" s="2386"/>
      <c r="D60" s="2386"/>
      <c r="E60" s="1983" t="s">
        <v>81</v>
      </c>
    </row>
    <row r="61" spans="2:5" ht="20.100000000000001" customHeight="1" x14ac:dyDescent="0.25">
      <c r="B61" s="2385" t="s">
        <v>129</v>
      </c>
      <c r="C61" s="2386"/>
      <c r="D61" s="2386"/>
      <c r="E61" s="1983" t="s">
        <v>130</v>
      </c>
    </row>
    <row r="62" spans="2:5" ht="20.100000000000001" customHeight="1" x14ac:dyDescent="0.25">
      <c r="B62" s="2385" t="s">
        <v>131</v>
      </c>
      <c r="C62" s="2386"/>
      <c r="D62" s="2386"/>
      <c r="E62" s="1983" t="s">
        <v>81</v>
      </c>
    </row>
    <row r="63" spans="2:5" ht="20.100000000000001" customHeight="1" x14ac:dyDescent="0.25">
      <c r="B63" s="2385" t="s">
        <v>132</v>
      </c>
      <c r="C63" s="2386"/>
      <c r="D63" s="2386"/>
      <c r="E63" s="1983" t="s">
        <v>81</v>
      </c>
    </row>
    <row r="64" spans="2:5" ht="20.100000000000001" customHeight="1" x14ac:dyDescent="0.25">
      <c r="B64" s="2385" t="s">
        <v>133</v>
      </c>
      <c r="C64" s="2386"/>
      <c r="D64" s="2386"/>
      <c r="E64" s="1983" t="s">
        <v>81</v>
      </c>
    </row>
    <row r="65" spans="2:5" ht="20.100000000000001" customHeight="1" x14ac:dyDescent="0.25">
      <c r="B65" s="2385" t="s">
        <v>134</v>
      </c>
      <c r="C65" s="2386"/>
      <c r="D65" s="2386"/>
      <c r="E65" s="1983" t="s">
        <v>81</v>
      </c>
    </row>
    <row r="66" spans="2:5" ht="20.100000000000001" customHeight="1" x14ac:dyDescent="0.25">
      <c r="B66" s="2385" t="s">
        <v>135</v>
      </c>
      <c r="C66" s="2386"/>
      <c r="D66" s="2386"/>
      <c r="E66" s="1983" t="s">
        <v>81</v>
      </c>
    </row>
    <row r="67" spans="2:5" ht="20.100000000000001" customHeight="1" x14ac:dyDescent="0.25">
      <c r="B67" s="2385" t="s">
        <v>136</v>
      </c>
      <c r="C67" s="2386"/>
      <c r="D67" s="2386"/>
      <c r="E67" s="1983" t="s">
        <v>81</v>
      </c>
    </row>
    <row r="68" spans="2:5" ht="20.100000000000001" customHeight="1" x14ac:dyDescent="0.25">
      <c r="B68" s="2385" t="s">
        <v>137</v>
      </c>
      <c r="C68" s="2386"/>
      <c r="D68" s="2386"/>
      <c r="E68" s="1983" t="s">
        <v>81</v>
      </c>
    </row>
    <row r="69" spans="2:5" ht="20.100000000000001" customHeight="1" x14ac:dyDescent="0.25">
      <c r="B69" s="2385" t="s">
        <v>138</v>
      </c>
      <c r="C69" s="2386"/>
      <c r="D69" s="2386"/>
      <c r="E69" s="1983" t="s">
        <v>81</v>
      </c>
    </row>
    <row r="70" spans="2:5" ht="20.100000000000001" customHeight="1" thickBot="1" x14ac:dyDescent="0.3">
      <c r="B70" s="2387" t="s">
        <v>139</v>
      </c>
      <c r="C70" s="2388"/>
      <c r="D70" s="2388"/>
      <c r="E70" s="1984" t="s">
        <v>81</v>
      </c>
    </row>
    <row r="71" spans="2:5" ht="16.5" thickTop="1" x14ac:dyDescent="0.25"/>
    <row r="72" spans="2:5" s="80" customFormat="1" ht="35.1" customHeight="1" x14ac:dyDescent="0.25">
      <c r="B72" s="2382" t="s">
        <v>1748</v>
      </c>
      <c r="C72" s="2382"/>
      <c r="D72" s="2382"/>
      <c r="E72" s="2382"/>
    </row>
  </sheetData>
  <sheetProtection algorithmName="SHA-512" hashValue="VdQeFIxlD29f/vnQQnEfk+c4PhliTf+O1EawiQpxZczJpHxKra3B+SCqPwgLYShqRH5tpKZEOJgATDxkCxUerg==" saltValue="4hcKik06w7nmIIlUucnoOw==" spinCount="100000" sheet="1" objects="1" scenarios="1" sort="0" autoFilter="0" pivotTables="0"/>
  <mergeCells count="61">
    <mergeCell ref="B21:C21"/>
    <mergeCell ref="B20:C20"/>
    <mergeCell ref="A8:E8"/>
    <mergeCell ref="B11:C11"/>
    <mergeCell ref="B12:C12"/>
    <mergeCell ref="B13:C13"/>
    <mergeCell ref="B14:C14"/>
    <mergeCell ref="B15:C15"/>
    <mergeCell ref="B16:C16"/>
    <mergeCell ref="B17:C17"/>
    <mergeCell ref="B18:C18"/>
    <mergeCell ref="B19:C19"/>
    <mergeCell ref="B24:C24"/>
    <mergeCell ref="B25:C25"/>
    <mergeCell ref="B26:C26"/>
    <mergeCell ref="B23:C23"/>
    <mergeCell ref="B22:C22"/>
    <mergeCell ref="B30:C30"/>
    <mergeCell ref="B31:C31"/>
    <mergeCell ref="B32:C32"/>
    <mergeCell ref="B33:C33"/>
    <mergeCell ref="B34:C34"/>
    <mergeCell ref="B35:C35"/>
    <mergeCell ref="B36:C36"/>
    <mergeCell ref="B37:C37"/>
    <mergeCell ref="B39:C39"/>
    <mergeCell ref="B38:C38"/>
    <mergeCell ref="B40:C40"/>
    <mergeCell ref="B41:C41"/>
    <mergeCell ref="B42:C42"/>
    <mergeCell ref="B43:C43"/>
    <mergeCell ref="B44:C44"/>
    <mergeCell ref="B45:C45"/>
    <mergeCell ref="B46:C46"/>
    <mergeCell ref="B47:C47"/>
    <mergeCell ref="B48:C48"/>
    <mergeCell ref="B49:C49"/>
    <mergeCell ref="B68:D68"/>
    <mergeCell ref="B69:D69"/>
    <mergeCell ref="B70:D70"/>
    <mergeCell ref="B65:D65"/>
    <mergeCell ref="B50:C50"/>
    <mergeCell ref="B51:C51"/>
    <mergeCell ref="B52:C52"/>
    <mergeCell ref="B53:C53"/>
    <mergeCell ref="B72:E72"/>
    <mergeCell ref="B10:C10"/>
    <mergeCell ref="A2:E5"/>
    <mergeCell ref="B29:C29"/>
    <mergeCell ref="B55:D55"/>
    <mergeCell ref="B56:D56"/>
    <mergeCell ref="B57:D57"/>
    <mergeCell ref="B58:D58"/>
    <mergeCell ref="B59:D59"/>
    <mergeCell ref="B60:D60"/>
    <mergeCell ref="B61:D61"/>
    <mergeCell ref="B62:D62"/>
    <mergeCell ref="B63:D63"/>
    <mergeCell ref="B64:D64"/>
    <mergeCell ref="B66:D66"/>
    <mergeCell ref="B67:D67"/>
  </mergeCells>
  <hyperlinks>
    <hyperlink ref="D12" r:id="rId1" xr:uid="{65827639-63F9-47B0-9DD7-E71A643E0F3D}"/>
    <hyperlink ref="D19" r:id="rId2" xr:uid="{15EA6A35-2BD0-45B6-9693-B1D291B02CB2}"/>
    <hyperlink ref="D20" r:id="rId3" xr:uid="{2F4C1A6F-14F2-4972-B841-1A0ABC28C481}"/>
    <hyperlink ref="E56" r:id="rId4" xr:uid="{DF8E9ABE-6523-48B0-841F-ABDEB73ECB81}"/>
    <hyperlink ref="E57" r:id="rId5" xr:uid="{F4336757-6944-4A26-8150-8BAE6BBA64FF}"/>
    <hyperlink ref="E58" r:id="rId6" xr:uid="{D477F1D8-3CCB-44CC-8157-FB7CDF343261}"/>
    <hyperlink ref="E59" r:id="rId7" xr:uid="{D8EF432D-1245-47CC-8021-5A9638C2DC3B}"/>
    <hyperlink ref="E60" r:id="rId8" xr:uid="{9B4BDF04-C8E6-4558-B3E3-DAB22A44F7AE}"/>
    <hyperlink ref="E61" r:id="rId9" xr:uid="{C9605A4D-B0AA-4917-8FBE-46E6F9825A39}"/>
    <hyperlink ref="E62" r:id="rId10" xr:uid="{5F86E0E2-4252-4771-8D28-E8A99E9ED25E}"/>
    <hyperlink ref="E63" r:id="rId11" xr:uid="{EE4C2953-B864-4BAF-A3B8-DB2138921A2C}"/>
    <hyperlink ref="E64" r:id="rId12" xr:uid="{43511F45-DB98-4BE0-B16C-26D57A7E9BA0}"/>
    <hyperlink ref="E65" r:id="rId13" xr:uid="{3E2B9703-84D0-43A2-A58D-1A41561C441C}"/>
    <hyperlink ref="E66" r:id="rId14" xr:uid="{C5FCDC9C-3EC2-45E6-A596-76C863ED47AE}"/>
    <hyperlink ref="E67" r:id="rId15" xr:uid="{A7FDB8D9-EA6F-409C-AD1A-99644B286CC6}"/>
    <hyperlink ref="E68" r:id="rId16" xr:uid="{AE2C94A9-D141-4863-8EA6-48E6A268A587}"/>
    <hyperlink ref="E69" r:id="rId17" xr:uid="{ADD79FC3-77BB-43EB-B067-3C942B0C362F}"/>
    <hyperlink ref="E11" r:id="rId18" display="Visit" xr:uid="{5059D992-9327-44D5-BB17-C23AA15C3430}"/>
    <hyperlink ref="E12" r:id="rId19" xr:uid="{604D30E2-9253-457E-B89B-AB911C5FD0DB}"/>
    <hyperlink ref="E13" r:id="rId20" location=":~:text=Promover%20la%20mejora%20continua%20en,de%20gases%20de%20efecto%20invernadero" xr:uid="{4B04D35F-4051-4FCB-9B3D-F858EBD5B4D2}"/>
    <hyperlink ref="E14" r:id="rId21" xr:uid="{B9DD4DF2-C265-41F2-BBEE-5CBD7160182F}"/>
    <hyperlink ref="E19" r:id="rId22" xr:uid="{EA6E3DFD-724C-4430-915F-794AA20D849A}"/>
    <hyperlink ref="D17" r:id="rId23" xr:uid="{D6A191A9-AA13-42E1-B2B1-B56D0383FA72}"/>
    <hyperlink ref="E17" r:id="rId24" xr:uid="{ACD38960-B4F4-49A2-82C1-DC4B253F2241}"/>
    <hyperlink ref="D16" r:id="rId25" display="https://www.antofagasta.co.uk/media/4005/antofagasta-human-rights-policy.pdf" xr:uid="{E1E54AD3-3885-4424-BA7C-58698992346C}"/>
    <hyperlink ref="E15" r:id="rId26" display="Visit" xr:uid="{70DB0C4A-1C33-4282-97B7-E2A551250D7D}"/>
    <hyperlink ref="E16" r:id="rId27" xr:uid="{A44E4723-D6D8-4845-9545-D32D40F58F1A}"/>
    <hyperlink ref="D18" r:id="rId28" xr:uid="{05BF9784-08D8-4E3D-BFCF-22C6060DD386}"/>
    <hyperlink ref="D21" r:id="rId29" xr:uid="{73DC7A81-9502-4C28-B20A-412B77367187}"/>
    <hyperlink ref="E21" r:id="rId30" xr:uid="{D49B8B3D-F80B-4301-80AA-3EB2F71391D6}"/>
    <hyperlink ref="E22" r:id="rId31" xr:uid="{6DE4B7E7-7F4F-4F3C-AE17-E1C11062391D}"/>
    <hyperlink ref="E23" r:id="rId32" xr:uid="{D7C2A0C0-10BC-407D-8FE6-A086F5D34308}"/>
    <hyperlink ref="D42" r:id="rId33" xr:uid="{FBEAA52A-9E05-4B69-99F4-488E7D44EAAB}"/>
    <hyperlink ref="E41" r:id="rId34" xr:uid="{9595F3D8-C608-4D93-AACC-2372254FE394}"/>
    <hyperlink ref="D41" r:id="rId35" xr:uid="{AF714832-37CE-445F-A4A0-79DB7A78E922}"/>
    <hyperlink ref="E40" r:id="rId36" xr:uid="{217D05B2-2D99-42D8-9E09-047075D7EA64}"/>
    <hyperlink ref="D40" r:id="rId37" xr:uid="{6235DBEE-C064-4C99-B438-878B486A4C89}"/>
    <hyperlink ref="E39" r:id="rId38" xr:uid="{0A9EB456-4C88-4C95-AB93-7C5E5CFBC44F}"/>
    <hyperlink ref="D39" r:id="rId39" xr:uid="{BF4B6DE2-4AE6-432D-A710-B525D07D4F13}"/>
    <hyperlink ref="E37" r:id="rId40" xr:uid="{E53E1004-B946-4AFD-A5F0-62C98B393476}"/>
    <hyperlink ref="D36" r:id="rId41" xr:uid="{6D7CCDDA-80F7-407C-BED8-61B23D3BF7C8}"/>
    <hyperlink ref="E34" r:id="rId42" xr:uid="{84FC33BE-EE05-4A85-9B7D-6DA11408E390}"/>
    <hyperlink ref="D32" r:id="rId43" xr:uid="{3F2167D4-D7DA-4DCE-BD49-B4ED292D548A}"/>
    <hyperlink ref="E47" r:id="rId44" xr:uid="{F57A7DFD-98F1-4D12-84CB-493F79639CFA}"/>
    <hyperlink ref="E49" r:id="rId45" xr:uid="{9E6615D7-A0CA-4DFC-8020-873146474040}"/>
    <hyperlink ref="E50" r:id="rId46" xr:uid="{5ED5126C-C7D9-432D-B1FA-3C12C5DEC108}"/>
    <hyperlink ref="E52" r:id="rId47" xr:uid="{03537D1C-770E-4525-A965-B49A08689E31}"/>
    <hyperlink ref="E53" r:id="rId48" xr:uid="{10C29081-17DC-45AC-870F-118BF9EC7896}"/>
    <hyperlink ref="D11" r:id="rId49" xr:uid="{05A0EBD3-9E89-4E2D-BAE1-D742941DC32C}"/>
    <hyperlink ref="E24" r:id="rId50" xr:uid="{C6F225B5-195A-4C20-ADCF-47F8C2D1F215}"/>
    <hyperlink ref="E25" r:id="rId51" xr:uid="{6F8601D3-AB03-4D29-AADE-1262FB9DC324}"/>
    <hyperlink ref="E70" r:id="rId52" xr:uid="{1FF785F7-A1E2-468B-A7C4-9D2D7E7823A7}"/>
    <hyperlink ref="D26" r:id="rId53" xr:uid="{182D34AB-CE79-479B-9567-69291B2B0E38}"/>
    <hyperlink ref="D13" r:id="rId54" xr:uid="{57DD2F56-A4F5-4010-B663-868438C9EFF7}"/>
    <hyperlink ref="D14" r:id="rId55" xr:uid="{1B7EFD47-232F-47BE-ACA7-EA7A4A9286C5}"/>
    <hyperlink ref="D23" r:id="rId56" xr:uid="{C5C057DB-4A8E-4188-90A8-B6D0FC84C558}"/>
    <hyperlink ref="D31" r:id="rId57" xr:uid="{FB3C0EDB-9BA2-4EC0-8878-C6D783332647}"/>
    <hyperlink ref="D34" r:id="rId58" xr:uid="{54ABB733-764C-4099-8CB1-C7C723A809FF}"/>
    <hyperlink ref="D35" r:id="rId59" xr:uid="{48603F40-5272-4FCB-91F2-9446403947ED}"/>
    <hyperlink ref="D37" r:id="rId60" xr:uid="{C9F9E29B-FAD0-403B-8B80-B45F305355BB}"/>
    <hyperlink ref="E46" r:id="rId61" xr:uid="{502A8D9E-5216-4727-BDCE-F2ED02C7B542}"/>
    <hyperlink ref="D44" r:id="rId62" xr:uid="{575C67EA-1AD9-41EC-888C-82DB212DB451}"/>
    <hyperlink ref="D43" r:id="rId63" xr:uid="{5D0E5966-F6DA-4A74-918D-CEDD90031812}"/>
    <hyperlink ref="E42" r:id="rId64" xr:uid="{14692673-728C-40BA-9464-207946BB5AD1}"/>
    <hyperlink ref="D33" r:id="rId65" xr:uid="{4C58173D-0750-4C5B-BE21-5D2D8C38B7A5}"/>
    <hyperlink ref="D30" r:id="rId66" xr:uid="{36D045A7-5D8E-4895-8F72-83899C689923}"/>
    <hyperlink ref="D38" r:id="rId67" xr:uid="{ECB00A62-0599-4F8F-B09D-A71A5CCD2BEF}"/>
    <hyperlink ref="E33" r:id="rId68" xr:uid="{D74E2091-7322-48C6-81C5-431158C3570B}"/>
    <hyperlink ref="E38" r:id="rId69" xr:uid="{ED902168-FF36-4D3E-9C47-0190AB0F9279}"/>
  </hyperlinks>
  <pageMargins left="0.7" right="0.7" top="0.75" bottom="0.75" header="0.3" footer="0.3"/>
  <pageSetup orientation="portrait" r:id="rId70"/>
  <drawing r:id="rId7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AE6BF-FA7A-4E7C-A255-5D04780495EA}">
  <sheetPr codeName="Hoja4">
    <tabColor theme="7" tint="-0.249977111117893"/>
    <pageSetUpPr autoPageBreaks="0"/>
  </sheetPr>
  <dimension ref="A1:P146"/>
  <sheetViews>
    <sheetView zoomScale="80" zoomScaleNormal="80" workbookViewId="0">
      <pane ySplit="10" topLeftCell="A11" activePane="bottomLeft" state="frozen"/>
      <selection activeCell="A10" sqref="A10"/>
      <selection pane="bottomLeft"/>
    </sheetView>
  </sheetViews>
  <sheetFormatPr baseColWidth="10" defaultColWidth="10.875" defaultRowHeight="15.75" x14ac:dyDescent="0.25"/>
  <cols>
    <col min="1" max="1" width="11" style="1" customWidth="1"/>
    <col min="2" max="2" width="15.625" style="1" customWidth="1"/>
    <col min="3" max="5" width="20.625" style="1" customWidth="1"/>
    <col min="6" max="8" width="25.625" style="11" customWidth="1"/>
    <col min="9" max="11" width="20.625" style="1" customWidth="1"/>
    <col min="12" max="15" width="6.625" style="18" customWidth="1"/>
    <col min="16" max="16" width="6.625" style="1" customWidth="1"/>
    <col min="17" max="16384" width="10.875" style="1"/>
  </cols>
  <sheetData>
    <row r="1" spans="1:16" ht="15.6" customHeight="1" x14ac:dyDescent="0.25">
      <c r="L1" s="1"/>
      <c r="M1" s="1"/>
      <c r="N1" s="1"/>
      <c r="P1" s="18"/>
    </row>
    <row r="2" spans="1:16" ht="15.6" customHeight="1" thickBot="1" x14ac:dyDescent="0.3">
      <c r="A2" s="2349" t="s">
        <v>0</v>
      </c>
      <c r="B2" s="2349"/>
      <c r="C2" s="2349"/>
      <c r="D2" s="2349"/>
      <c r="E2" s="2349"/>
      <c r="F2" s="2349"/>
      <c r="G2" s="47"/>
      <c r="K2" s="18"/>
      <c r="P2" s="18"/>
    </row>
    <row r="3" spans="1:16" ht="20.100000000000001" customHeight="1" thickBot="1" x14ac:dyDescent="0.3">
      <c r="A3" s="2349"/>
      <c r="B3" s="2349"/>
      <c r="C3" s="2349"/>
      <c r="D3" s="2349"/>
      <c r="E3" s="2349"/>
      <c r="F3" s="2349"/>
      <c r="G3" s="68" t="s">
        <v>1810</v>
      </c>
      <c r="H3" s="1"/>
      <c r="I3" s="18"/>
      <c r="J3" s="18"/>
      <c r="K3" s="18"/>
      <c r="O3" s="1"/>
    </row>
    <row r="4" spans="1:16" ht="20.100000000000001" customHeight="1" thickBot="1" x14ac:dyDescent="0.3">
      <c r="A4" s="2349"/>
      <c r="B4" s="2349"/>
      <c r="C4" s="2349"/>
      <c r="D4" s="2349"/>
      <c r="E4" s="2349"/>
      <c r="F4" s="2349"/>
      <c r="G4" s="68" t="s">
        <v>1811</v>
      </c>
      <c r="H4" s="1"/>
      <c r="I4" s="18"/>
      <c r="J4" s="18"/>
      <c r="K4" s="18"/>
      <c r="O4" s="1"/>
    </row>
    <row r="5" spans="1:16" ht="15.6" customHeight="1" x14ac:dyDescent="0.25">
      <c r="A5" s="2349"/>
      <c r="B5" s="2349"/>
      <c r="C5" s="2349"/>
      <c r="D5" s="2349"/>
      <c r="E5" s="2349"/>
      <c r="F5" s="2349"/>
      <c r="G5" s="47"/>
      <c r="K5" s="18"/>
      <c r="P5" s="18"/>
    </row>
    <row r="6" spans="1:16" ht="15.6" customHeight="1" x14ac:dyDescent="0.25">
      <c r="A6" s="47"/>
      <c r="B6" s="47"/>
      <c r="C6" s="47"/>
      <c r="D6" s="47"/>
      <c r="E6" s="47"/>
      <c r="F6" s="47"/>
      <c r="L6" s="1"/>
      <c r="M6" s="1"/>
      <c r="N6" s="1"/>
      <c r="P6" s="18"/>
    </row>
    <row r="7" spans="1:16" ht="15.75" customHeight="1" x14ac:dyDescent="0.25">
      <c r="A7" s="47"/>
      <c r="B7" s="47"/>
      <c r="C7" s="47"/>
      <c r="D7" s="47"/>
      <c r="E7" s="47"/>
      <c r="F7" s="47"/>
      <c r="L7" s="1"/>
      <c r="M7" s="1"/>
      <c r="N7" s="1"/>
      <c r="P7" s="18"/>
    </row>
    <row r="8" spans="1:16" ht="15.75" customHeight="1" x14ac:dyDescent="0.25">
      <c r="A8" s="2397" t="s">
        <v>140</v>
      </c>
      <c r="B8" s="2397"/>
      <c r="C8" s="2397"/>
      <c r="D8" s="47"/>
      <c r="E8" s="47"/>
      <c r="F8" s="47"/>
      <c r="L8" s="1"/>
      <c r="M8" s="1"/>
      <c r="N8" s="1"/>
      <c r="P8" s="18"/>
    </row>
    <row r="9" spans="1:16" ht="15.75" customHeight="1" thickBot="1" x14ac:dyDescent="0.3">
      <c r="A9" s="47"/>
      <c r="B9" s="47"/>
      <c r="C9" s="47"/>
      <c r="D9" s="47"/>
      <c r="E9" s="47"/>
      <c r="F9" s="47"/>
      <c r="L9" s="1"/>
      <c r="M9" s="1"/>
      <c r="N9" s="1"/>
      <c r="P9" s="18"/>
    </row>
    <row r="10" spans="1:16" ht="30" customHeight="1" thickTop="1" x14ac:dyDescent="0.25">
      <c r="B10" s="2445" t="s">
        <v>141</v>
      </c>
      <c r="C10" s="2445"/>
      <c r="D10" s="2445"/>
      <c r="E10" s="2445"/>
      <c r="F10" s="2439" t="s">
        <v>142</v>
      </c>
      <c r="G10" s="2439"/>
      <c r="H10" s="2439"/>
      <c r="I10" s="2444" t="s">
        <v>143</v>
      </c>
      <c r="J10" s="2444"/>
      <c r="K10" s="2444"/>
      <c r="L10" s="2439" t="s">
        <v>144</v>
      </c>
      <c r="M10" s="2439"/>
      <c r="N10" s="2439"/>
      <c r="O10" s="2439"/>
      <c r="P10" s="2440"/>
    </row>
    <row r="11" spans="1:16" ht="39.950000000000003" customHeight="1" x14ac:dyDescent="0.25">
      <c r="B11" s="2414" t="s">
        <v>145</v>
      </c>
      <c r="C11" s="2414"/>
      <c r="D11" s="2414"/>
      <c r="E11" s="2414"/>
      <c r="F11" s="2414"/>
      <c r="G11" s="2414"/>
      <c r="H11" s="2414"/>
      <c r="I11" s="2414"/>
      <c r="J11" s="2414"/>
      <c r="K11" s="2414"/>
      <c r="L11" s="2414"/>
      <c r="M11" s="2414"/>
      <c r="N11" s="2414"/>
      <c r="O11" s="2414"/>
      <c r="P11" s="2441"/>
    </row>
    <row r="12" spans="1:16" ht="39.950000000000003" customHeight="1" x14ac:dyDescent="0.25">
      <c r="B12" s="88" t="s">
        <v>146</v>
      </c>
      <c r="C12" s="2398" t="s">
        <v>147</v>
      </c>
      <c r="D12" s="2398"/>
      <c r="E12" s="2398"/>
      <c r="F12" s="2401" t="s">
        <v>148</v>
      </c>
      <c r="G12" s="2401"/>
      <c r="H12" s="2401"/>
      <c r="I12" s="2428"/>
      <c r="J12" s="2428"/>
      <c r="K12" s="2428"/>
      <c r="L12" s="437"/>
      <c r="M12" s="438"/>
      <c r="N12" s="438"/>
      <c r="O12" s="438"/>
      <c r="P12" s="439"/>
    </row>
    <row r="13" spans="1:16" ht="39.950000000000003" customHeight="1" x14ac:dyDescent="0.25">
      <c r="B13" s="88" t="s">
        <v>149</v>
      </c>
      <c r="C13" s="2401" t="s">
        <v>150</v>
      </c>
      <c r="D13" s="2401"/>
      <c r="E13" s="2401"/>
      <c r="F13" s="2401" t="s">
        <v>1701</v>
      </c>
      <c r="G13" s="2401"/>
      <c r="H13" s="2401"/>
      <c r="I13" s="2428"/>
      <c r="J13" s="2428"/>
      <c r="K13" s="2428"/>
      <c r="L13" s="437"/>
      <c r="M13" s="438"/>
      <c r="N13" s="438"/>
      <c r="O13" s="438"/>
      <c r="P13" s="439"/>
    </row>
    <row r="14" spans="1:16" ht="39.950000000000003" customHeight="1" x14ac:dyDescent="0.25">
      <c r="B14" s="88" t="s">
        <v>151</v>
      </c>
      <c r="C14" s="2401" t="s">
        <v>152</v>
      </c>
      <c r="D14" s="2401"/>
      <c r="E14" s="2401"/>
      <c r="F14" s="2401" t="s">
        <v>1747</v>
      </c>
      <c r="G14" s="2401"/>
      <c r="H14" s="2401"/>
      <c r="I14" s="2428"/>
      <c r="J14" s="2428"/>
      <c r="K14" s="2428"/>
      <c r="L14" s="437"/>
      <c r="M14" s="438"/>
      <c r="N14" s="438"/>
      <c r="O14" s="438"/>
      <c r="P14" s="439"/>
    </row>
    <row r="15" spans="1:16" ht="76.5" customHeight="1" x14ac:dyDescent="0.25">
      <c r="B15" s="88" t="s">
        <v>153</v>
      </c>
      <c r="C15" s="2401" t="s">
        <v>154</v>
      </c>
      <c r="D15" s="2401"/>
      <c r="E15" s="2401"/>
      <c r="F15" s="2401" t="s">
        <v>1702</v>
      </c>
      <c r="G15" s="2401"/>
      <c r="H15" s="2401"/>
      <c r="I15" s="2428"/>
      <c r="J15" s="2428"/>
      <c r="K15" s="2428"/>
      <c r="L15" s="437"/>
      <c r="M15" s="438"/>
      <c r="N15" s="438"/>
      <c r="O15" s="438"/>
      <c r="P15" s="439"/>
    </row>
    <row r="16" spans="1:16" ht="50.1" customHeight="1" x14ac:dyDescent="0.25">
      <c r="B16" s="88" t="s">
        <v>155</v>
      </c>
      <c r="C16" s="2401" t="s">
        <v>156</v>
      </c>
      <c r="D16" s="2401"/>
      <c r="E16" s="2401"/>
      <c r="F16" s="2401" t="s">
        <v>1745</v>
      </c>
      <c r="G16" s="2401"/>
      <c r="H16" s="2401"/>
      <c r="I16" s="2428"/>
      <c r="J16" s="2428"/>
      <c r="K16" s="2428"/>
      <c r="L16" s="437"/>
      <c r="M16" s="438"/>
      <c r="N16" s="438"/>
      <c r="O16" s="438"/>
      <c r="P16" s="439"/>
    </row>
    <row r="17" spans="2:16" ht="69.95" customHeight="1" x14ac:dyDescent="0.25">
      <c r="B17" s="88" t="s">
        <v>157</v>
      </c>
      <c r="C17" s="2401" t="s">
        <v>158</v>
      </c>
      <c r="D17" s="2401"/>
      <c r="E17" s="2401"/>
      <c r="F17" s="2401" t="s">
        <v>1744</v>
      </c>
      <c r="G17" s="2401"/>
      <c r="H17" s="2401"/>
      <c r="I17" s="2428"/>
      <c r="J17" s="2428"/>
      <c r="K17" s="2428"/>
      <c r="L17" s="437"/>
      <c r="M17" s="438"/>
      <c r="N17" s="438"/>
      <c r="O17" s="438"/>
      <c r="P17" s="439"/>
    </row>
    <row r="18" spans="2:16" ht="50.1" customHeight="1" x14ac:dyDescent="0.25">
      <c r="B18" s="88" t="s">
        <v>159</v>
      </c>
      <c r="C18" s="2401" t="s">
        <v>160</v>
      </c>
      <c r="D18" s="2401"/>
      <c r="E18" s="2401"/>
      <c r="F18" s="2401" t="s">
        <v>1743</v>
      </c>
      <c r="G18" s="2401"/>
      <c r="H18" s="2401"/>
      <c r="I18" s="2428"/>
      <c r="J18" s="2428"/>
      <c r="K18" s="2428"/>
      <c r="L18" s="92"/>
      <c r="M18" s="90"/>
      <c r="N18" s="90"/>
      <c r="O18" s="90"/>
      <c r="P18" s="91"/>
    </row>
    <row r="19" spans="2:16" ht="39.950000000000003" customHeight="1" x14ac:dyDescent="0.25">
      <c r="B19" s="88" t="s">
        <v>161</v>
      </c>
      <c r="C19" s="2401" t="s">
        <v>162</v>
      </c>
      <c r="D19" s="2401"/>
      <c r="E19" s="2401"/>
      <c r="F19" s="2401" t="s">
        <v>1725</v>
      </c>
      <c r="G19" s="2401"/>
      <c r="H19" s="2401"/>
      <c r="I19" s="2428"/>
      <c r="J19" s="2428"/>
      <c r="K19" s="2428"/>
      <c r="L19" s="89"/>
      <c r="M19" s="90"/>
      <c r="N19" s="90"/>
      <c r="O19" s="90"/>
      <c r="P19" s="91"/>
    </row>
    <row r="20" spans="2:16" ht="50.1" customHeight="1" x14ac:dyDescent="0.25">
      <c r="B20" s="88" t="s">
        <v>163</v>
      </c>
      <c r="C20" s="2401" t="s">
        <v>164</v>
      </c>
      <c r="D20" s="2401"/>
      <c r="E20" s="2401"/>
      <c r="F20" s="2401" t="s">
        <v>1742</v>
      </c>
      <c r="G20" s="2401"/>
      <c r="H20" s="2401"/>
      <c r="I20" s="2428"/>
      <c r="J20" s="2428"/>
      <c r="K20" s="2428"/>
      <c r="L20" s="92"/>
      <c r="M20" s="90"/>
      <c r="N20" s="90"/>
      <c r="O20" s="90"/>
      <c r="P20" s="91"/>
    </row>
    <row r="21" spans="2:16" ht="56.1" customHeight="1" x14ac:dyDescent="0.25">
      <c r="B21" s="88" t="s">
        <v>165</v>
      </c>
      <c r="C21" s="2401" t="s">
        <v>166</v>
      </c>
      <c r="D21" s="2401"/>
      <c r="E21" s="2401"/>
      <c r="F21" s="2401" t="s">
        <v>1726</v>
      </c>
      <c r="G21" s="2401"/>
      <c r="H21" s="2401"/>
      <c r="I21" s="2428"/>
      <c r="J21" s="2428"/>
      <c r="K21" s="2428"/>
      <c r="L21" s="92"/>
      <c r="M21" s="90"/>
      <c r="N21" s="90"/>
      <c r="O21" s="90"/>
      <c r="P21" s="91"/>
    </row>
    <row r="22" spans="2:16" ht="39.950000000000003" customHeight="1" x14ac:dyDescent="0.25">
      <c r="B22" s="88" t="s">
        <v>167</v>
      </c>
      <c r="C22" s="2401" t="s">
        <v>168</v>
      </c>
      <c r="D22" s="2401"/>
      <c r="E22" s="2401"/>
      <c r="F22" s="2401" t="s">
        <v>1727</v>
      </c>
      <c r="G22" s="2401"/>
      <c r="H22" s="2401"/>
      <c r="I22" s="2428"/>
      <c r="J22" s="2428"/>
      <c r="K22" s="2428"/>
      <c r="L22" s="89"/>
      <c r="M22" s="90"/>
      <c r="N22" s="90"/>
      <c r="O22" s="90"/>
      <c r="P22" s="91"/>
    </row>
    <row r="23" spans="2:16" ht="39.950000000000003" customHeight="1" x14ac:dyDescent="0.25">
      <c r="B23" s="88" t="s">
        <v>169</v>
      </c>
      <c r="C23" s="2401" t="s">
        <v>170</v>
      </c>
      <c r="D23" s="2401"/>
      <c r="E23" s="2401"/>
      <c r="F23" s="2401" t="s">
        <v>1728</v>
      </c>
      <c r="G23" s="2401"/>
      <c r="H23" s="2401"/>
      <c r="I23" s="2428"/>
      <c r="J23" s="2428"/>
      <c r="K23" s="2428"/>
      <c r="L23" s="89"/>
      <c r="M23" s="90"/>
      <c r="N23" s="90"/>
      <c r="O23" s="90"/>
      <c r="P23" s="91"/>
    </row>
    <row r="24" spans="2:16" ht="39.950000000000003" customHeight="1" x14ac:dyDescent="0.25">
      <c r="B24" s="88" t="s">
        <v>171</v>
      </c>
      <c r="C24" s="2401" t="s">
        <v>172</v>
      </c>
      <c r="D24" s="2401"/>
      <c r="E24" s="2401"/>
      <c r="F24" s="2401" t="s">
        <v>173</v>
      </c>
      <c r="G24" s="2401"/>
      <c r="H24" s="2401"/>
      <c r="I24" s="2428"/>
      <c r="J24" s="2428"/>
      <c r="K24" s="2428"/>
      <c r="L24" s="437"/>
      <c r="M24" s="438"/>
      <c r="N24" s="438"/>
      <c r="O24" s="438"/>
      <c r="P24" s="439"/>
    </row>
    <row r="25" spans="2:16" ht="39.950000000000003" customHeight="1" x14ac:dyDescent="0.25">
      <c r="B25" s="88" t="s">
        <v>174</v>
      </c>
      <c r="C25" s="2401" t="s">
        <v>175</v>
      </c>
      <c r="D25" s="2401"/>
      <c r="E25" s="2401"/>
      <c r="F25" s="2401" t="s">
        <v>176</v>
      </c>
      <c r="G25" s="2401"/>
      <c r="H25" s="2401"/>
      <c r="I25" s="2428"/>
      <c r="J25" s="2428"/>
      <c r="K25" s="2428"/>
      <c r="L25" s="437"/>
      <c r="M25" s="438"/>
      <c r="N25" s="438"/>
      <c r="O25" s="438"/>
      <c r="P25" s="439"/>
    </row>
    <row r="26" spans="2:16" ht="39.950000000000003" customHeight="1" x14ac:dyDescent="0.25">
      <c r="B26" s="88" t="s">
        <v>177</v>
      </c>
      <c r="C26" s="2401" t="s">
        <v>178</v>
      </c>
      <c r="D26" s="2401"/>
      <c r="E26" s="2401"/>
      <c r="F26" s="2401" t="s">
        <v>1729</v>
      </c>
      <c r="G26" s="2401"/>
      <c r="H26" s="2401"/>
      <c r="I26" s="2428"/>
      <c r="J26" s="2428"/>
      <c r="K26" s="2428"/>
      <c r="L26" s="89"/>
      <c r="M26" s="90"/>
      <c r="N26" s="90"/>
      <c r="O26" s="90"/>
      <c r="P26" s="91"/>
    </row>
    <row r="27" spans="2:16" ht="39.950000000000003" customHeight="1" x14ac:dyDescent="0.25">
      <c r="B27" s="88" t="s">
        <v>179</v>
      </c>
      <c r="C27" s="2401" t="s">
        <v>180</v>
      </c>
      <c r="D27" s="2401"/>
      <c r="E27" s="2401"/>
      <c r="F27" s="2401" t="s">
        <v>1738</v>
      </c>
      <c r="G27" s="2419"/>
      <c r="H27" s="2420"/>
      <c r="I27" s="2428"/>
      <c r="J27" s="2428"/>
      <c r="K27" s="2428"/>
      <c r="L27" s="437"/>
      <c r="M27" s="438"/>
      <c r="N27" s="438"/>
      <c r="O27" s="438"/>
      <c r="P27" s="439"/>
    </row>
    <row r="28" spans="2:16" ht="39.950000000000003" customHeight="1" x14ac:dyDescent="0.25">
      <c r="B28" s="88" t="s">
        <v>181</v>
      </c>
      <c r="C28" s="2401" t="s">
        <v>182</v>
      </c>
      <c r="D28" s="2401"/>
      <c r="E28" s="2401"/>
      <c r="F28" s="2401" t="s">
        <v>173</v>
      </c>
      <c r="G28" s="2442"/>
      <c r="H28" s="2443"/>
      <c r="I28" s="2428"/>
      <c r="J28" s="2428"/>
      <c r="K28" s="2428"/>
      <c r="L28" s="437"/>
      <c r="M28" s="438"/>
      <c r="N28" s="438"/>
      <c r="O28" s="438"/>
      <c r="P28" s="439"/>
    </row>
    <row r="29" spans="2:16" ht="39.950000000000003" customHeight="1" x14ac:dyDescent="0.25">
      <c r="B29" s="88" t="s">
        <v>183</v>
      </c>
      <c r="C29" s="2401" t="s">
        <v>184</v>
      </c>
      <c r="D29" s="2401"/>
      <c r="E29" s="2401"/>
      <c r="F29" s="2401" t="s">
        <v>1739</v>
      </c>
      <c r="G29" s="2419"/>
      <c r="H29" s="2420"/>
      <c r="I29" s="2428"/>
      <c r="J29" s="2429"/>
      <c r="K29" s="2430"/>
      <c r="L29" s="437"/>
      <c r="M29" s="438"/>
      <c r="N29" s="438"/>
      <c r="O29" s="438"/>
      <c r="P29" s="439"/>
    </row>
    <row r="30" spans="2:16" ht="39.950000000000003" customHeight="1" x14ac:dyDescent="0.25">
      <c r="B30" s="88" t="s">
        <v>185</v>
      </c>
      <c r="C30" s="2401" t="s">
        <v>186</v>
      </c>
      <c r="D30" s="2401"/>
      <c r="E30" s="2401"/>
      <c r="F30" s="2401" t="s">
        <v>1731</v>
      </c>
      <c r="G30" s="2401"/>
      <c r="H30" s="2401"/>
      <c r="I30" s="2428"/>
      <c r="J30" s="2428"/>
      <c r="K30" s="2428"/>
      <c r="L30" s="437"/>
      <c r="M30" s="438"/>
      <c r="N30" s="438"/>
      <c r="O30" s="438"/>
      <c r="P30" s="439"/>
    </row>
    <row r="31" spans="2:16" ht="39.950000000000003" customHeight="1" x14ac:dyDescent="0.25">
      <c r="B31" s="88" t="s">
        <v>187</v>
      </c>
      <c r="C31" s="2401" t="s">
        <v>188</v>
      </c>
      <c r="D31" s="2401"/>
      <c r="E31" s="2401"/>
      <c r="F31" s="2401" t="s">
        <v>1730</v>
      </c>
      <c r="G31" s="2401"/>
      <c r="H31" s="2401"/>
      <c r="I31" s="2428"/>
      <c r="J31" s="2428"/>
      <c r="K31" s="2428"/>
      <c r="L31" s="437"/>
      <c r="M31" s="438"/>
      <c r="N31" s="438"/>
      <c r="O31" s="438"/>
      <c r="P31" s="439"/>
    </row>
    <row r="32" spans="2:16" ht="48.6" customHeight="1" x14ac:dyDescent="0.25">
      <c r="B32" s="88" t="s">
        <v>189</v>
      </c>
      <c r="C32" s="2401" t="s">
        <v>190</v>
      </c>
      <c r="D32" s="2401"/>
      <c r="E32" s="2401"/>
      <c r="F32" s="2446"/>
      <c r="G32" s="2446"/>
      <c r="H32" s="2446"/>
      <c r="I32" s="2401" t="s">
        <v>191</v>
      </c>
      <c r="J32" s="2419"/>
      <c r="K32" s="2420"/>
      <c r="L32" s="437"/>
      <c r="M32" s="438"/>
      <c r="N32" s="438"/>
      <c r="O32" s="438"/>
      <c r="P32" s="439"/>
    </row>
    <row r="33" spans="2:16" ht="39.950000000000003" customHeight="1" x14ac:dyDescent="0.25">
      <c r="B33" s="88" t="s">
        <v>192</v>
      </c>
      <c r="C33" s="2401" t="s">
        <v>193</v>
      </c>
      <c r="D33" s="2401"/>
      <c r="E33" s="2401"/>
      <c r="F33" s="2401" t="s">
        <v>1732</v>
      </c>
      <c r="G33" s="2401"/>
      <c r="H33" s="2401"/>
      <c r="I33" s="2428"/>
      <c r="J33" s="2428"/>
      <c r="K33" s="2428"/>
      <c r="L33" s="437"/>
      <c r="M33" s="438"/>
      <c r="N33" s="438"/>
      <c r="O33" s="438"/>
      <c r="P33" s="439"/>
    </row>
    <row r="34" spans="2:16" ht="50.1" customHeight="1" x14ac:dyDescent="0.25">
      <c r="B34" s="88" t="s">
        <v>194</v>
      </c>
      <c r="C34" s="2401" t="s">
        <v>195</v>
      </c>
      <c r="D34" s="2401"/>
      <c r="E34" s="2401"/>
      <c r="F34" s="2401" t="s">
        <v>1733</v>
      </c>
      <c r="G34" s="2401"/>
      <c r="H34" s="2401"/>
      <c r="I34" s="2428"/>
      <c r="J34" s="2428"/>
      <c r="K34" s="2428"/>
      <c r="L34" s="89"/>
      <c r="M34" s="90"/>
      <c r="N34" s="90"/>
      <c r="O34" s="90"/>
      <c r="P34" s="91"/>
    </row>
    <row r="35" spans="2:16" ht="39.950000000000003" customHeight="1" x14ac:dyDescent="0.25">
      <c r="B35" s="88" t="s">
        <v>196</v>
      </c>
      <c r="C35" s="2401" t="s">
        <v>197</v>
      </c>
      <c r="D35" s="2401"/>
      <c r="E35" s="2401"/>
      <c r="F35" s="2401" t="s">
        <v>1734</v>
      </c>
      <c r="G35" s="2419"/>
      <c r="H35" s="2420"/>
      <c r="I35" s="2428"/>
      <c r="J35" s="2428"/>
      <c r="K35" s="2428"/>
      <c r="L35" s="437"/>
      <c r="M35" s="438"/>
      <c r="N35" s="438"/>
      <c r="O35" s="438"/>
      <c r="P35" s="439"/>
    </row>
    <row r="36" spans="2:16" ht="39.950000000000003" customHeight="1" x14ac:dyDescent="0.25">
      <c r="B36" s="88" t="s">
        <v>198</v>
      </c>
      <c r="C36" s="2401" t="s">
        <v>199</v>
      </c>
      <c r="D36" s="2401"/>
      <c r="E36" s="2401"/>
      <c r="F36" s="2401" t="s">
        <v>407</v>
      </c>
      <c r="G36" s="2401"/>
      <c r="H36" s="2401"/>
      <c r="I36" s="2428"/>
      <c r="J36" s="2428"/>
      <c r="K36" s="2428"/>
      <c r="L36" s="437"/>
      <c r="M36" s="438"/>
      <c r="N36" s="438"/>
      <c r="O36" s="438"/>
      <c r="P36" s="439"/>
    </row>
    <row r="37" spans="2:16" ht="39.950000000000003" customHeight="1" x14ac:dyDescent="0.25">
      <c r="B37" s="88" t="s">
        <v>200</v>
      </c>
      <c r="C37" s="2401" t="s">
        <v>201</v>
      </c>
      <c r="D37" s="2401"/>
      <c r="E37" s="2401"/>
      <c r="F37" s="2401" t="s">
        <v>1735</v>
      </c>
      <c r="G37" s="2401"/>
      <c r="H37" s="2401"/>
      <c r="I37" s="2428"/>
      <c r="J37" s="2428"/>
      <c r="K37" s="2428"/>
      <c r="L37" s="89"/>
      <c r="M37" s="90"/>
      <c r="N37" s="90"/>
      <c r="O37" s="90"/>
      <c r="P37" s="91"/>
    </row>
    <row r="38" spans="2:16" ht="50.1" customHeight="1" x14ac:dyDescent="0.25">
      <c r="B38" s="88" t="s">
        <v>202</v>
      </c>
      <c r="C38" s="2401" t="s">
        <v>203</v>
      </c>
      <c r="D38" s="2401"/>
      <c r="E38" s="2401"/>
      <c r="F38" s="2401" t="s">
        <v>1740</v>
      </c>
      <c r="G38" s="2401"/>
      <c r="H38" s="2401"/>
      <c r="I38" s="2428"/>
      <c r="J38" s="2428"/>
      <c r="K38" s="2428"/>
      <c r="L38" s="437"/>
      <c r="M38" s="438"/>
      <c r="N38" s="438"/>
      <c r="O38" s="438"/>
      <c r="P38" s="439"/>
    </row>
    <row r="39" spans="2:16" ht="39.950000000000003" customHeight="1" x14ac:dyDescent="0.25">
      <c r="B39" s="88" t="s">
        <v>204</v>
      </c>
      <c r="C39" s="2401" t="s">
        <v>205</v>
      </c>
      <c r="D39" s="2401"/>
      <c r="E39" s="2401"/>
      <c r="F39" s="2401" t="s">
        <v>1741</v>
      </c>
      <c r="G39" s="2401"/>
      <c r="H39" s="2401"/>
      <c r="I39" s="2428"/>
      <c r="J39" s="2428"/>
      <c r="K39" s="2428"/>
      <c r="L39" s="437"/>
      <c r="M39" s="438"/>
      <c r="N39" s="438"/>
      <c r="O39" s="438"/>
      <c r="P39" s="439"/>
    </row>
    <row r="40" spans="2:16" ht="39.950000000000003" customHeight="1" x14ac:dyDescent="0.25">
      <c r="B40" s="88" t="s">
        <v>206</v>
      </c>
      <c r="C40" s="2401" t="s">
        <v>207</v>
      </c>
      <c r="D40" s="2401"/>
      <c r="E40" s="2401"/>
      <c r="F40" s="2401" t="s">
        <v>1736</v>
      </c>
      <c r="G40" s="2401"/>
      <c r="H40" s="2401"/>
      <c r="I40" s="2428"/>
      <c r="J40" s="2428"/>
      <c r="K40" s="2428"/>
      <c r="L40" s="437"/>
      <c r="M40" s="438"/>
      <c r="N40" s="438"/>
      <c r="O40" s="438"/>
      <c r="P40" s="439"/>
    </row>
    <row r="41" spans="2:16" ht="39.950000000000003" customHeight="1" x14ac:dyDescent="0.25">
      <c r="B41" s="88" t="s">
        <v>208</v>
      </c>
      <c r="C41" s="2401" t="s">
        <v>209</v>
      </c>
      <c r="D41" s="2401"/>
      <c r="E41" s="2401"/>
      <c r="F41" s="2401" t="s">
        <v>1737</v>
      </c>
      <c r="G41" s="2401"/>
      <c r="H41" s="2401"/>
      <c r="I41" s="2428"/>
      <c r="J41" s="2428"/>
      <c r="K41" s="2428"/>
      <c r="L41" s="89"/>
      <c r="M41" s="90"/>
      <c r="N41" s="90"/>
      <c r="O41" s="90"/>
      <c r="P41" s="91"/>
    </row>
    <row r="42" spans="2:16" ht="39.950000000000003" customHeight="1" x14ac:dyDescent="0.25">
      <c r="B42" s="2410" t="s">
        <v>210</v>
      </c>
      <c r="C42" s="2410"/>
      <c r="D42" s="2410"/>
      <c r="E42" s="2410"/>
      <c r="F42" s="2410"/>
      <c r="G42" s="2410"/>
      <c r="H42" s="2410"/>
      <c r="I42" s="2410"/>
      <c r="J42" s="2410"/>
      <c r="K42" s="2410"/>
      <c r="L42" s="2410"/>
      <c r="M42" s="2410"/>
      <c r="N42" s="2410"/>
      <c r="O42" s="2410"/>
      <c r="P42" s="2411"/>
    </row>
    <row r="43" spans="2:16" ht="39.950000000000003" customHeight="1" x14ac:dyDescent="0.25">
      <c r="B43" s="88" t="s">
        <v>211</v>
      </c>
      <c r="C43" s="2398" t="s">
        <v>212</v>
      </c>
      <c r="D43" s="2398"/>
      <c r="E43" s="2398"/>
      <c r="F43" s="2401" t="s">
        <v>213</v>
      </c>
      <c r="G43" s="2401"/>
      <c r="H43" s="2401"/>
      <c r="I43" s="2428"/>
      <c r="J43" s="2428"/>
      <c r="K43" s="2428"/>
      <c r="L43" s="437"/>
      <c r="M43" s="438"/>
      <c r="N43" s="438"/>
      <c r="O43" s="438"/>
      <c r="P43" s="439"/>
    </row>
    <row r="44" spans="2:16" ht="39.950000000000003" customHeight="1" x14ac:dyDescent="0.25">
      <c r="B44" s="88" t="s">
        <v>214</v>
      </c>
      <c r="C44" s="2398" t="s">
        <v>215</v>
      </c>
      <c r="D44" s="2398"/>
      <c r="E44" s="2398"/>
      <c r="F44" s="2401" t="s">
        <v>216</v>
      </c>
      <c r="G44" s="2401"/>
      <c r="H44" s="2401"/>
      <c r="I44" s="2428"/>
      <c r="J44" s="2428"/>
      <c r="K44" s="2428"/>
      <c r="L44" s="437"/>
      <c r="M44" s="438"/>
      <c r="N44" s="438"/>
      <c r="O44" s="438"/>
      <c r="P44" s="439"/>
    </row>
    <row r="45" spans="2:16" ht="39.950000000000003" customHeight="1" x14ac:dyDescent="0.25">
      <c r="B45" s="88" t="s">
        <v>217</v>
      </c>
      <c r="C45" s="2398" t="s">
        <v>218</v>
      </c>
      <c r="D45" s="2398"/>
      <c r="E45" s="2398"/>
      <c r="F45" s="2401" t="s">
        <v>219</v>
      </c>
      <c r="G45" s="2401"/>
      <c r="H45" s="2401"/>
      <c r="I45" s="2428"/>
      <c r="J45" s="2428"/>
      <c r="K45" s="2428"/>
      <c r="L45" s="437"/>
      <c r="M45" s="438"/>
      <c r="N45" s="438"/>
      <c r="O45" s="438"/>
      <c r="P45" s="439"/>
    </row>
    <row r="46" spans="2:16" ht="39.950000000000003" customHeight="1" x14ac:dyDescent="0.25">
      <c r="B46" s="2410" t="s">
        <v>220</v>
      </c>
      <c r="C46" s="2410"/>
      <c r="D46" s="2410"/>
      <c r="E46" s="2410"/>
      <c r="F46" s="2410"/>
      <c r="G46" s="2410"/>
      <c r="H46" s="2410"/>
      <c r="I46" s="2410"/>
      <c r="J46" s="2410"/>
      <c r="K46" s="2410"/>
      <c r="L46" s="2410"/>
      <c r="M46" s="2410"/>
      <c r="N46" s="2410"/>
      <c r="O46" s="2410"/>
      <c r="P46" s="2411"/>
    </row>
    <row r="47" spans="2:16" ht="69.95" customHeight="1" x14ac:dyDescent="0.25">
      <c r="B47" s="88" t="s">
        <v>221</v>
      </c>
      <c r="C47" s="2398" t="s">
        <v>222</v>
      </c>
      <c r="D47" s="2398"/>
      <c r="E47" s="2398"/>
      <c r="F47" s="2401" t="s">
        <v>1749</v>
      </c>
      <c r="G47" s="2401"/>
      <c r="H47" s="2401"/>
      <c r="I47" s="2428"/>
      <c r="J47" s="2428"/>
      <c r="K47" s="2428"/>
      <c r="L47" s="89"/>
      <c r="M47" s="90"/>
      <c r="N47" s="90"/>
      <c r="O47" s="90"/>
      <c r="P47" s="91"/>
    </row>
    <row r="48" spans="2:16" ht="39.950000000000003" customHeight="1" x14ac:dyDescent="0.25">
      <c r="B48" s="88" t="s">
        <v>223</v>
      </c>
      <c r="C48" s="2398" t="s">
        <v>224</v>
      </c>
      <c r="D48" s="2398"/>
      <c r="E48" s="2398"/>
      <c r="F48" s="2401" t="s">
        <v>1751</v>
      </c>
      <c r="G48" s="2401"/>
      <c r="H48" s="2401"/>
      <c r="I48" s="2428"/>
      <c r="J48" s="2428"/>
      <c r="K48" s="2428"/>
      <c r="L48" s="89"/>
      <c r="M48" s="90"/>
      <c r="N48" s="90"/>
      <c r="O48" s="90"/>
      <c r="P48" s="91"/>
    </row>
    <row r="49" spans="2:16" ht="39.950000000000003" customHeight="1" x14ac:dyDescent="0.25">
      <c r="B49" s="88" t="s">
        <v>225</v>
      </c>
      <c r="C49" s="2398" t="s">
        <v>226</v>
      </c>
      <c r="D49" s="2398"/>
      <c r="E49" s="2398"/>
      <c r="F49" s="2401" t="s">
        <v>1703</v>
      </c>
      <c r="G49" s="2401"/>
      <c r="H49" s="2401"/>
      <c r="I49" s="2428"/>
      <c r="J49" s="2428"/>
      <c r="K49" s="2428"/>
      <c r="L49" s="437"/>
      <c r="M49" s="438"/>
      <c r="N49" s="438"/>
      <c r="O49" s="438"/>
      <c r="P49" s="439"/>
    </row>
    <row r="50" spans="2:16" ht="39.950000000000003" customHeight="1" x14ac:dyDescent="0.25">
      <c r="B50" s="88" t="s">
        <v>227</v>
      </c>
      <c r="C50" s="2401" t="s">
        <v>228</v>
      </c>
      <c r="D50" s="2401"/>
      <c r="E50" s="2401"/>
      <c r="F50" s="2401" t="s">
        <v>1752</v>
      </c>
      <c r="G50" s="2401"/>
      <c r="H50" s="2401"/>
      <c r="I50" s="2413"/>
      <c r="J50" s="2413"/>
      <c r="K50" s="2413"/>
      <c r="L50" s="437"/>
      <c r="M50" s="438"/>
      <c r="N50" s="438"/>
      <c r="O50" s="438"/>
      <c r="P50" s="439"/>
    </row>
    <row r="51" spans="2:16" ht="39.950000000000003" customHeight="1" x14ac:dyDescent="0.25">
      <c r="B51" s="2410" t="s">
        <v>229</v>
      </c>
      <c r="C51" s="2410"/>
      <c r="D51" s="2410"/>
      <c r="E51" s="2410"/>
      <c r="F51" s="2410"/>
      <c r="G51" s="2410"/>
      <c r="H51" s="2410"/>
      <c r="I51" s="2410"/>
      <c r="J51" s="2410"/>
      <c r="K51" s="2410"/>
      <c r="L51" s="2410"/>
      <c r="M51" s="2410"/>
      <c r="N51" s="2410"/>
      <c r="O51" s="2410"/>
      <c r="P51" s="2411"/>
    </row>
    <row r="52" spans="2:16" ht="39.950000000000003" customHeight="1" x14ac:dyDescent="0.25">
      <c r="B52" s="88" t="s">
        <v>230</v>
      </c>
      <c r="C52" s="2398" t="s">
        <v>231</v>
      </c>
      <c r="D52" s="2398"/>
      <c r="E52" s="2398"/>
      <c r="F52" s="2446"/>
      <c r="G52" s="2446"/>
      <c r="H52" s="2446"/>
      <c r="I52" s="2447" t="s">
        <v>1753</v>
      </c>
      <c r="J52" s="2447"/>
      <c r="K52" s="2447"/>
      <c r="L52" s="89"/>
      <c r="M52" s="90"/>
      <c r="N52" s="90"/>
      <c r="O52" s="90"/>
      <c r="P52" s="91"/>
    </row>
    <row r="53" spans="2:16" ht="39.950000000000003" customHeight="1" x14ac:dyDescent="0.25">
      <c r="B53" s="88" t="s">
        <v>232</v>
      </c>
      <c r="C53" s="2398" t="s">
        <v>233</v>
      </c>
      <c r="D53" s="2398"/>
      <c r="E53" s="2398"/>
      <c r="F53" s="2401" t="s">
        <v>1704</v>
      </c>
      <c r="G53" s="2401"/>
      <c r="H53" s="2401"/>
      <c r="I53" s="2428"/>
      <c r="J53" s="2428"/>
      <c r="K53" s="2428"/>
      <c r="L53" s="89"/>
      <c r="M53" s="90"/>
      <c r="N53" s="90"/>
      <c r="O53" s="90"/>
      <c r="P53" s="91"/>
    </row>
    <row r="54" spans="2:16" ht="39.950000000000003" customHeight="1" x14ac:dyDescent="0.25">
      <c r="B54" s="2410" t="s">
        <v>234</v>
      </c>
      <c r="C54" s="2410"/>
      <c r="D54" s="2410"/>
      <c r="E54" s="2410"/>
      <c r="F54" s="2410"/>
      <c r="G54" s="2410"/>
      <c r="H54" s="2410"/>
      <c r="I54" s="2410"/>
      <c r="J54" s="2410"/>
      <c r="K54" s="2410"/>
      <c r="L54" s="2410"/>
      <c r="M54" s="2410"/>
      <c r="N54" s="2410"/>
      <c r="O54" s="2410"/>
      <c r="P54" s="2411"/>
    </row>
    <row r="55" spans="2:16" ht="39.950000000000003" customHeight="1" x14ac:dyDescent="0.25">
      <c r="B55" s="88" t="s">
        <v>235</v>
      </c>
      <c r="C55" s="2398" t="s">
        <v>236</v>
      </c>
      <c r="D55" s="2398"/>
      <c r="E55" s="2398"/>
      <c r="F55" s="2401" t="s">
        <v>1754</v>
      </c>
      <c r="G55" s="2401"/>
      <c r="H55" s="2401"/>
      <c r="I55" s="2428"/>
      <c r="J55" s="2428"/>
      <c r="K55" s="2428"/>
      <c r="L55" s="89"/>
      <c r="M55" s="90"/>
      <c r="N55" s="90"/>
      <c r="O55" s="90"/>
      <c r="P55" s="91"/>
    </row>
    <row r="56" spans="2:16" ht="39.950000000000003" customHeight="1" x14ac:dyDescent="0.25">
      <c r="B56" s="88" t="s">
        <v>237</v>
      </c>
      <c r="C56" s="2398" t="s">
        <v>238</v>
      </c>
      <c r="D56" s="2398"/>
      <c r="E56" s="2398"/>
      <c r="F56" s="2412" t="s">
        <v>239</v>
      </c>
      <c r="G56" s="2412"/>
      <c r="H56" s="2412"/>
      <c r="I56" s="2428"/>
      <c r="J56" s="2428"/>
      <c r="K56" s="2428"/>
      <c r="L56" s="89"/>
      <c r="M56" s="90"/>
      <c r="N56" s="90"/>
      <c r="O56" s="90"/>
      <c r="P56" s="91"/>
    </row>
    <row r="57" spans="2:16" ht="39.950000000000003" customHeight="1" x14ac:dyDescent="0.25">
      <c r="B57" s="2410" t="s">
        <v>240</v>
      </c>
      <c r="C57" s="2410"/>
      <c r="D57" s="2410"/>
      <c r="E57" s="2410"/>
      <c r="F57" s="2410"/>
      <c r="G57" s="2410"/>
      <c r="H57" s="2410"/>
      <c r="I57" s="2410"/>
      <c r="J57" s="2410"/>
      <c r="K57" s="2410"/>
      <c r="L57" s="2410"/>
      <c r="M57" s="2410"/>
      <c r="N57" s="2410"/>
      <c r="O57" s="2410"/>
      <c r="P57" s="2411"/>
    </row>
    <row r="58" spans="2:16" ht="50.1" customHeight="1" x14ac:dyDescent="0.25">
      <c r="B58" s="88" t="s">
        <v>241</v>
      </c>
      <c r="C58" s="2398" t="s">
        <v>242</v>
      </c>
      <c r="D58" s="2398"/>
      <c r="E58" s="2398"/>
      <c r="F58" s="2401" t="s">
        <v>1705</v>
      </c>
      <c r="G58" s="2401"/>
      <c r="H58" s="2401"/>
      <c r="I58" s="2428"/>
      <c r="J58" s="2428"/>
      <c r="K58" s="2428"/>
      <c r="L58" s="89"/>
      <c r="M58" s="90"/>
      <c r="N58" s="90"/>
      <c r="O58" s="90"/>
      <c r="P58" s="91"/>
    </row>
    <row r="59" spans="2:16" ht="39.950000000000003" customHeight="1" x14ac:dyDescent="0.25">
      <c r="B59" s="2410" t="s">
        <v>243</v>
      </c>
      <c r="C59" s="2410"/>
      <c r="D59" s="2410"/>
      <c r="E59" s="2410"/>
      <c r="F59" s="2410"/>
      <c r="G59" s="2410"/>
      <c r="H59" s="2410"/>
      <c r="I59" s="2410"/>
      <c r="J59" s="2410"/>
      <c r="K59" s="2410"/>
      <c r="L59" s="2410"/>
      <c r="M59" s="2410"/>
      <c r="N59" s="2410"/>
      <c r="O59" s="2410"/>
      <c r="P59" s="2411"/>
    </row>
    <row r="60" spans="2:16" ht="39.950000000000003" customHeight="1" x14ac:dyDescent="0.25">
      <c r="B60" s="88" t="s">
        <v>244</v>
      </c>
      <c r="C60" s="2398" t="s">
        <v>245</v>
      </c>
      <c r="D60" s="2398"/>
      <c r="E60" s="2398"/>
      <c r="F60" s="2401" t="s">
        <v>1755</v>
      </c>
      <c r="G60" s="2401"/>
      <c r="H60" s="2401"/>
      <c r="I60" s="2428"/>
      <c r="J60" s="2428"/>
      <c r="K60" s="2428"/>
      <c r="L60" s="92"/>
      <c r="M60" s="90"/>
      <c r="N60" s="90"/>
      <c r="O60" s="90"/>
      <c r="P60" s="91"/>
    </row>
    <row r="61" spans="2:16" ht="39.950000000000003" customHeight="1" x14ac:dyDescent="0.25">
      <c r="B61" s="88" t="s">
        <v>246</v>
      </c>
      <c r="C61" s="2401" t="s">
        <v>247</v>
      </c>
      <c r="D61" s="2401"/>
      <c r="E61" s="2401"/>
      <c r="F61" s="2401" t="s">
        <v>1706</v>
      </c>
      <c r="G61" s="2401"/>
      <c r="H61" s="2401"/>
      <c r="I61" s="2413"/>
      <c r="J61" s="2413"/>
      <c r="K61" s="2413"/>
      <c r="L61" s="92"/>
      <c r="M61" s="90"/>
      <c r="N61" s="90"/>
      <c r="O61" s="90"/>
      <c r="P61" s="91"/>
    </row>
    <row r="62" spans="2:16" ht="39.950000000000003" customHeight="1" x14ac:dyDescent="0.25">
      <c r="B62" s="88" t="s">
        <v>248</v>
      </c>
      <c r="C62" s="2401" t="s">
        <v>249</v>
      </c>
      <c r="D62" s="2401"/>
      <c r="E62" s="2401"/>
      <c r="F62" s="2446"/>
      <c r="G62" s="2446"/>
      <c r="H62" s="2446"/>
      <c r="I62" s="2447" t="s">
        <v>191</v>
      </c>
      <c r="J62" s="2447"/>
      <c r="K62" s="2447"/>
      <c r="L62" s="92"/>
      <c r="M62" s="90"/>
      <c r="N62" s="90"/>
      <c r="O62" s="90"/>
      <c r="P62" s="91"/>
    </row>
    <row r="63" spans="2:16" ht="39.950000000000003" customHeight="1" x14ac:dyDescent="0.25">
      <c r="B63" s="2410" t="s">
        <v>250</v>
      </c>
      <c r="C63" s="2410"/>
      <c r="D63" s="2410"/>
      <c r="E63" s="2410"/>
      <c r="F63" s="2410"/>
      <c r="G63" s="2410"/>
      <c r="H63" s="2410"/>
      <c r="I63" s="2410"/>
      <c r="J63" s="2410"/>
      <c r="K63" s="2410"/>
      <c r="L63" s="2410"/>
      <c r="M63" s="2410"/>
      <c r="N63" s="2410"/>
      <c r="O63" s="2410"/>
      <c r="P63" s="2411"/>
    </row>
    <row r="64" spans="2:16" ht="39.950000000000003" customHeight="1" x14ac:dyDescent="0.25">
      <c r="B64" s="88" t="s">
        <v>251</v>
      </c>
      <c r="C64" s="2401" t="s">
        <v>252</v>
      </c>
      <c r="D64" s="2401"/>
      <c r="E64" s="2401"/>
      <c r="F64" s="2412" t="s">
        <v>253</v>
      </c>
      <c r="G64" s="2412"/>
      <c r="H64" s="2412"/>
      <c r="I64" s="2413"/>
      <c r="J64" s="2413"/>
      <c r="K64" s="2413"/>
      <c r="L64" s="92"/>
      <c r="M64" s="90"/>
      <c r="N64" s="90"/>
      <c r="O64" s="90"/>
      <c r="P64" s="91"/>
    </row>
    <row r="65" spans="2:16" ht="39.950000000000003" customHeight="1" x14ac:dyDescent="0.25">
      <c r="B65" s="2410" t="s">
        <v>254</v>
      </c>
      <c r="C65" s="2410"/>
      <c r="D65" s="2410"/>
      <c r="E65" s="2410"/>
      <c r="F65" s="2410"/>
      <c r="G65" s="2410"/>
      <c r="H65" s="2410"/>
      <c r="I65" s="2410"/>
      <c r="J65" s="2410"/>
      <c r="K65" s="2410"/>
      <c r="L65" s="2410"/>
      <c r="M65" s="2410"/>
      <c r="N65" s="2410"/>
      <c r="O65" s="2410"/>
      <c r="P65" s="2411"/>
    </row>
    <row r="66" spans="2:16" ht="39.950000000000003" customHeight="1" x14ac:dyDescent="0.25">
      <c r="B66" s="88" t="s">
        <v>255</v>
      </c>
      <c r="C66" s="2398" t="s">
        <v>256</v>
      </c>
      <c r="D66" s="2398"/>
      <c r="E66" s="2398"/>
      <c r="F66" s="2412" t="s">
        <v>257</v>
      </c>
      <c r="G66" s="2412"/>
      <c r="H66" s="2412"/>
      <c r="I66" s="2428"/>
      <c r="J66" s="2428"/>
      <c r="K66" s="2428"/>
      <c r="L66" s="92"/>
      <c r="M66" s="90"/>
      <c r="N66" s="90"/>
      <c r="O66" s="90"/>
      <c r="P66" s="91"/>
    </row>
    <row r="67" spans="2:16" ht="39.950000000000003" customHeight="1" x14ac:dyDescent="0.25">
      <c r="B67" s="88" t="s">
        <v>258</v>
      </c>
      <c r="C67" s="2401" t="s">
        <v>259</v>
      </c>
      <c r="D67" s="2401"/>
      <c r="E67" s="2401"/>
      <c r="F67" s="2401" t="s">
        <v>260</v>
      </c>
      <c r="G67" s="2421"/>
      <c r="H67" s="2421"/>
      <c r="I67" s="2413"/>
      <c r="J67" s="2413"/>
      <c r="K67" s="2413"/>
      <c r="L67" s="92"/>
      <c r="M67" s="90"/>
      <c r="N67" s="90"/>
      <c r="O67" s="90"/>
      <c r="P67" s="91"/>
    </row>
    <row r="68" spans="2:16" ht="39.950000000000003" customHeight="1" x14ac:dyDescent="0.25">
      <c r="B68" s="88" t="s">
        <v>261</v>
      </c>
      <c r="C68" s="2401" t="s">
        <v>262</v>
      </c>
      <c r="D68" s="2401"/>
      <c r="E68" s="2401"/>
      <c r="F68" s="2401" t="s">
        <v>260</v>
      </c>
      <c r="G68" s="2421"/>
      <c r="H68" s="2421"/>
      <c r="I68" s="2413"/>
      <c r="J68" s="2413"/>
      <c r="K68" s="2413"/>
      <c r="L68" s="92"/>
      <c r="M68" s="90"/>
      <c r="N68" s="90"/>
      <c r="O68" s="90"/>
      <c r="P68" s="91"/>
    </row>
    <row r="69" spans="2:16" ht="51.6" customHeight="1" x14ac:dyDescent="0.25">
      <c r="B69" s="88" t="s">
        <v>263</v>
      </c>
      <c r="C69" s="2401" t="s">
        <v>264</v>
      </c>
      <c r="D69" s="2401"/>
      <c r="E69" s="2401"/>
      <c r="F69" s="2401" t="s">
        <v>265</v>
      </c>
      <c r="G69" s="2421"/>
      <c r="H69" s="2421"/>
      <c r="I69" s="2413"/>
      <c r="J69" s="2413"/>
      <c r="K69" s="2413"/>
      <c r="L69" s="92"/>
      <c r="M69" s="90"/>
      <c r="N69" s="90"/>
      <c r="O69" s="90"/>
      <c r="P69" s="91"/>
    </row>
    <row r="70" spans="2:16" ht="39.950000000000003" customHeight="1" x14ac:dyDescent="0.25">
      <c r="B70" s="2410" t="s">
        <v>266</v>
      </c>
      <c r="C70" s="2410"/>
      <c r="D70" s="2410"/>
      <c r="E70" s="2410"/>
      <c r="F70" s="2410"/>
      <c r="G70" s="2410"/>
      <c r="H70" s="2410"/>
      <c r="I70" s="2410"/>
      <c r="J70" s="2410"/>
      <c r="K70" s="2410"/>
      <c r="L70" s="2410"/>
      <c r="M70" s="2410"/>
      <c r="N70" s="2410"/>
      <c r="O70" s="2410"/>
      <c r="P70" s="2411"/>
    </row>
    <row r="71" spans="2:16" ht="45" customHeight="1" x14ac:dyDescent="0.25">
      <c r="B71" s="88" t="s">
        <v>267</v>
      </c>
      <c r="C71" s="2398" t="s">
        <v>268</v>
      </c>
      <c r="D71" s="2398"/>
      <c r="E71" s="2398"/>
      <c r="F71" s="2401" t="s">
        <v>1707</v>
      </c>
      <c r="G71" s="2401"/>
      <c r="H71" s="2401"/>
      <c r="I71" s="2428"/>
      <c r="J71" s="2428"/>
      <c r="K71" s="2428"/>
      <c r="L71" s="92"/>
      <c r="M71" s="90"/>
      <c r="N71" s="90"/>
      <c r="O71" s="90"/>
      <c r="P71" s="91"/>
    </row>
    <row r="72" spans="2:16" ht="45" customHeight="1" x14ac:dyDescent="0.25">
      <c r="B72" s="88" t="s">
        <v>269</v>
      </c>
      <c r="C72" s="2401" t="s">
        <v>270</v>
      </c>
      <c r="D72" s="2401"/>
      <c r="E72" s="2401"/>
      <c r="F72" s="2413"/>
      <c r="G72" s="2413"/>
      <c r="H72" s="2413"/>
      <c r="I72" s="2401" t="s">
        <v>191</v>
      </c>
      <c r="J72" s="2401"/>
      <c r="K72" s="2401"/>
      <c r="L72" s="92"/>
      <c r="M72" s="90"/>
      <c r="N72" s="90"/>
      <c r="O72" s="90"/>
      <c r="P72" s="91"/>
    </row>
    <row r="73" spans="2:16" ht="39.950000000000003" customHeight="1" x14ac:dyDescent="0.25">
      <c r="B73" s="88" t="s">
        <v>271</v>
      </c>
      <c r="C73" s="2401" t="s">
        <v>272</v>
      </c>
      <c r="D73" s="2401"/>
      <c r="E73" s="2401"/>
      <c r="F73" s="2401" t="s">
        <v>1708</v>
      </c>
      <c r="G73" s="2401"/>
      <c r="H73" s="2401"/>
      <c r="I73" s="2413"/>
      <c r="J73" s="2413"/>
      <c r="K73" s="2413"/>
      <c r="L73" s="92"/>
      <c r="M73" s="90"/>
      <c r="N73" s="90"/>
      <c r="O73" s="90"/>
      <c r="P73" s="91"/>
    </row>
    <row r="74" spans="2:16" ht="45" customHeight="1" x14ac:dyDescent="0.25">
      <c r="B74" s="88" t="s">
        <v>273</v>
      </c>
      <c r="C74" s="2401" t="s">
        <v>274</v>
      </c>
      <c r="D74" s="2401"/>
      <c r="E74" s="2401"/>
      <c r="F74" s="2401" t="s">
        <v>1707</v>
      </c>
      <c r="G74" s="2421"/>
      <c r="H74" s="2421"/>
      <c r="I74" s="2413"/>
      <c r="J74" s="2413"/>
      <c r="K74" s="2413"/>
      <c r="L74" s="92"/>
      <c r="M74" s="90"/>
      <c r="N74" s="90"/>
      <c r="O74" s="90"/>
      <c r="P74" s="91"/>
    </row>
    <row r="75" spans="2:16" ht="45" customHeight="1" x14ac:dyDescent="0.25">
      <c r="B75" s="88" t="s">
        <v>275</v>
      </c>
      <c r="C75" s="2401" t="s">
        <v>276</v>
      </c>
      <c r="D75" s="2401"/>
      <c r="E75" s="2401"/>
      <c r="F75" s="2413"/>
      <c r="G75" s="2413"/>
      <c r="H75" s="2413"/>
      <c r="I75" s="2401" t="s">
        <v>191</v>
      </c>
      <c r="J75" s="2419"/>
      <c r="K75" s="2420"/>
      <c r="L75" s="92"/>
      <c r="M75" s="90"/>
      <c r="N75" s="90"/>
      <c r="O75" s="90"/>
      <c r="P75" s="91"/>
    </row>
    <row r="76" spans="2:16" ht="39.950000000000003" customHeight="1" x14ac:dyDescent="0.25">
      <c r="B76" s="2410" t="s">
        <v>277</v>
      </c>
      <c r="C76" s="2410"/>
      <c r="D76" s="2410"/>
      <c r="E76" s="2410"/>
      <c r="F76" s="2410"/>
      <c r="G76" s="2410"/>
      <c r="H76" s="2410"/>
      <c r="I76" s="2410"/>
      <c r="J76" s="2410"/>
      <c r="K76" s="2410"/>
      <c r="L76" s="2410"/>
      <c r="M76" s="2410"/>
      <c r="N76" s="2410"/>
      <c r="O76" s="2410"/>
      <c r="P76" s="2411"/>
    </row>
    <row r="77" spans="2:16" ht="45" customHeight="1" x14ac:dyDescent="0.25">
      <c r="B77" s="88" t="s">
        <v>278</v>
      </c>
      <c r="C77" s="2398" t="s">
        <v>279</v>
      </c>
      <c r="D77" s="2398"/>
      <c r="E77" s="2398"/>
      <c r="F77" s="2401" t="s">
        <v>1709</v>
      </c>
      <c r="G77" s="2401"/>
      <c r="H77" s="2401"/>
      <c r="I77" s="2428"/>
      <c r="J77" s="2428"/>
      <c r="K77" s="2428"/>
      <c r="L77" s="92"/>
      <c r="M77" s="90"/>
      <c r="N77" s="90"/>
      <c r="O77" s="90"/>
      <c r="P77" s="91"/>
    </row>
    <row r="78" spans="2:16" ht="45" customHeight="1" x14ac:dyDescent="0.25">
      <c r="B78" s="88" t="s">
        <v>280</v>
      </c>
      <c r="C78" s="2401" t="s">
        <v>281</v>
      </c>
      <c r="D78" s="2401"/>
      <c r="E78" s="2401"/>
      <c r="F78" s="2413"/>
      <c r="G78" s="2413"/>
      <c r="H78" s="2413"/>
      <c r="I78" s="2401" t="s">
        <v>191</v>
      </c>
      <c r="J78" s="2419"/>
      <c r="K78" s="2420"/>
      <c r="L78" s="92"/>
      <c r="M78" s="90"/>
      <c r="N78" s="90"/>
      <c r="O78" s="90"/>
      <c r="P78" s="91"/>
    </row>
    <row r="79" spans="2:16" ht="60" customHeight="1" x14ac:dyDescent="0.25">
      <c r="B79" s="88" t="s">
        <v>282</v>
      </c>
      <c r="C79" s="2401" t="s">
        <v>283</v>
      </c>
      <c r="D79" s="2401"/>
      <c r="E79" s="2401"/>
      <c r="F79" s="2401" t="s">
        <v>1710</v>
      </c>
      <c r="G79" s="2401"/>
      <c r="H79" s="2401"/>
      <c r="I79" s="2413"/>
      <c r="J79" s="2413"/>
      <c r="K79" s="2413"/>
      <c r="L79" s="92"/>
      <c r="N79" s="90"/>
      <c r="O79" s="90"/>
      <c r="P79" s="91"/>
    </row>
    <row r="80" spans="2:16" ht="45" customHeight="1" x14ac:dyDescent="0.25">
      <c r="B80" s="88" t="s">
        <v>284</v>
      </c>
      <c r="C80" s="2401" t="s">
        <v>285</v>
      </c>
      <c r="D80" s="2401"/>
      <c r="E80" s="2401"/>
      <c r="F80" s="2401" t="s">
        <v>1711</v>
      </c>
      <c r="G80" s="2421"/>
      <c r="H80" s="2421"/>
      <c r="I80" s="2413"/>
      <c r="J80" s="2413"/>
      <c r="K80" s="2413"/>
      <c r="L80" s="92"/>
      <c r="M80" s="90"/>
      <c r="N80" s="90"/>
      <c r="O80" s="90"/>
      <c r="P80" s="91"/>
    </row>
    <row r="81" spans="2:16" ht="45" customHeight="1" x14ac:dyDescent="0.25">
      <c r="B81" s="88" t="s">
        <v>286</v>
      </c>
      <c r="C81" s="2401" t="s">
        <v>287</v>
      </c>
      <c r="D81" s="2401"/>
      <c r="E81" s="2401"/>
      <c r="F81" s="2401" t="s">
        <v>1711</v>
      </c>
      <c r="G81" s="2421"/>
      <c r="H81" s="2421"/>
      <c r="I81" s="2413"/>
      <c r="J81" s="2413"/>
      <c r="K81" s="2413"/>
      <c r="L81" s="92"/>
      <c r="M81" s="90"/>
      <c r="N81" s="90"/>
      <c r="O81" s="90"/>
      <c r="P81" s="91"/>
    </row>
    <row r="82" spans="2:16" ht="39.950000000000003" customHeight="1" x14ac:dyDescent="0.25">
      <c r="B82" s="2410" t="s">
        <v>288</v>
      </c>
      <c r="C82" s="2410"/>
      <c r="D82" s="2410"/>
      <c r="E82" s="2410"/>
      <c r="F82" s="2410"/>
      <c r="G82" s="2410"/>
      <c r="H82" s="2410"/>
      <c r="I82" s="2410"/>
      <c r="J82" s="2410"/>
      <c r="K82" s="2410"/>
      <c r="L82" s="2410"/>
      <c r="M82" s="2410"/>
      <c r="N82" s="2410"/>
      <c r="O82" s="2410"/>
      <c r="P82" s="2411"/>
    </row>
    <row r="83" spans="2:16" ht="45" customHeight="1" x14ac:dyDescent="0.25">
      <c r="B83" s="88" t="s">
        <v>289</v>
      </c>
      <c r="C83" s="2398" t="s">
        <v>290</v>
      </c>
      <c r="D83" s="2398"/>
      <c r="E83" s="2398"/>
      <c r="F83" s="2401" t="s">
        <v>1712</v>
      </c>
      <c r="G83" s="2401"/>
      <c r="H83" s="2401"/>
      <c r="I83" s="2428"/>
      <c r="J83" s="2428"/>
      <c r="K83" s="2428"/>
      <c r="L83" s="92"/>
      <c r="M83" s="90"/>
      <c r="N83" s="90"/>
      <c r="O83" s="90"/>
      <c r="P83" s="91"/>
    </row>
    <row r="84" spans="2:16" ht="45" customHeight="1" x14ac:dyDescent="0.25">
      <c r="B84" s="88" t="s">
        <v>291</v>
      </c>
      <c r="C84" s="2401" t="s">
        <v>292</v>
      </c>
      <c r="D84" s="2401"/>
      <c r="E84" s="2401"/>
      <c r="F84" s="2401" t="s">
        <v>1712</v>
      </c>
      <c r="G84" s="2401"/>
      <c r="H84" s="2401"/>
      <c r="I84" s="2413"/>
      <c r="J84" s="2413"/>
      <c r="K84" s="2413"/>
      <c r="L84" s="92"/>
      <c r="M84" s="90"/>
      <c r="N84" s="90"/>
      <c r="O84" s="90"/>
      <c r="P84" s="91"/>
    </row>
    <row r="85" spans="2:16" ht="45" customHeight="1" x14ac:dyDescent="0.25">
      <c r="B85" s="88" t="s">
        <v>293</v>
      </c>
      <c r="C85" s="2401" t="s">
        <v>294</v>
      </c>
      <c r="D85" s="2401"/>
      <c r="E85" s="2401"/>
      <c r="F85" s="2401" t="s">
        <v>1712</v>
      </c>
      <c r="G85" s="2401"/>
      <c r="H85" s="2401"/>
      <c r="I85" s="2413"/>
      <c r="J85" s="2413"/>
      <c r="K85" s="2413"/>
      <c r="L85" s="92"/>
      <c r="M85" s="90"/>
      <c r="N85" s="90"/>
      <c r="O85" s="90"/>
      <c r="P85" s="91"/>
    </row>
    <row r="86" spans="2:16" ht="45" customHeight="1" x14ac:dyDescent="0.25">
      <c r="B86" s="88" t="s">
        <v>295</v>
      </c>
      <c r="C86" s="2401" t="s">
        <v>296</v>
      </c>
      <c r="D86" s="2401"/>
      <c r="E86" s="2401"/>
      <c r="F86" s="2401" t="s">
        <v>1713</v>
      </c>
      <c r="G86" s="2401"/>
      <c r="H86" s="2401"/>
      <c r="I86" s="2413"/>
      <c r="J86" s="2413"/>
      <c r="K86" s="2413"/>
      <c r="L86" s="92"/>
      <c r="M86" s="90"/>
      <c r="N86" s="90"/>
      <c r="O86" s="90"/>
      <c r="P86" s="91"/>
    </row>
    <row r="87" spans="2:16" ht="39.950000000000003" customHeight="1" x14ac:dyDescent="0.25">
      <c r="B87" s="2410" t="s">
        <v>297</v>
      </c>
      <c r="C87" s="2410"/>
      <c r="D87" s="2410"/>
      <c r="E87" s="2410"/>
      <c r="F87" s="2410"/>
      <c r="G87" s="2410"/>
      <c r="H87" s="2410"/>
      <c r="I87" s="2410"/>
      <c r="J87" s="2410"/>
      <c r="K87" s="2410"/>
      <c r="L87" s="2410"/>
      <c r="M87" s="2410"/>
      <c r="N87" s="2410"/>
      <c r="O87" s="2410"/>
      <c r="P87" s="2411"/>
    </row>
    <row r="88" spans="2:16" ht="42.95" customHeight="1" x14ac:dyDescent="0.25">
      <c r="B88" s="88" t="s">
        <v>298</v>
      </c>
      <c r="C88" s="2398" t="s">
        <v>299</v>
      </c>
      <c r="D88" s="2398"/>
      <c r="E88" s="2398"/>
      <c r="F88" s="2401" t="s">
        <v>1714</v>
      </c>
      <c r="G88" s="2401"/>
      <c r="H88" s="2401"/>
      <c r="I88" s="2428"/>
      <c r="J88" s="2428"/>
      <c r="K88" s="2428"/>
      <c r="L88" s="92"/>
      <c r="M88" s="90"/>
      <c r="N88" s="90"/>
      <c r="O88" s="90"/>
      <c r="P88" s="91"/>
    </row>
    <row r="89" spans="2:16" ht="42.95" customHeight="1" x14ac:dyDescent="0.25">
      <c r="B89" s="88" t="s">
        <v>300</v>
      </c>
      <c r="C89" s="2398" t="s">
        <v>301</v>
      </c>
      <c r="D89" s="2398"/>
      <c r="E89" s="2398"/>
      <c r="F89" s="2401" t="s">
        <v>1714</v>
      </c>
      <c r="G89" s="2401"/>
      <c r="H89" s="2401"/>
      <c r="I89" s="2428"/>
      <c r="J89" s="2428"/>
      <c r="K89" s="2428"/>
      <c r="L89" s="92"/>
      <c r="M89" s="90"/>
      <c r="N89" s="90"/>
      <c r="O89" s="90"/>
      <c r="P89" s="91"/>
    </row>
    <row r="90" spans="2:16" ht="42.95" customHeight="1" x14ac:dyDescent="0.25">
      <c r="B90" s="88" t="s">
        <v>302</v>
      </c>
      <c r="C90" s="2398" t="s">
        <v>303</v>
      </c>
      <c r="D90" s="2398"/>
      <c r="E90" s="2398"/>
      <c r="F90" s="2401" t="s">
        <v>1708</v>
      </c>
      <c r="G90" s="2401"/>
      <c r="H90" s="2401"/>
      <c r="I90" s="2428"/>
      <c r="J90" s="2428"/>
      <c r="K90" s="2428"/>
      <c r="L90" s="92"/>
      <c r="M90" s="90"/>
      <c r="N90" s="90"/>
      <c r="O90" s="90"/>
      <c r="P90" s="91"/>
    </row>
    <row r="91" spans="2:16" ht="42.95" customHeight="1" x14ac:dyDescent="0.25">
      <c r="B91" s="88" t="s">
        <v>304</v>
      </c>
      <c r="C91" s="2398" t="s">
        <v>305</v>
      </c>
      <c r="D91" s="2398"/>
      <c r="E91" s="2398"/>
      <c r="F91" s="2401" t="s">
        <v>1714</v>
      </c>
      <c r="G91" s="2401"/>
      <c r="H91" s="2401"/>
      <c r="I91" s="2428"/>
      <c r="J91" s="2428"/>
      <c r="K91" s="2428"/>
      <c r="L91" s="92"/>
      <c r="M91" s="90"/>
      <c r="N91" s="90"/>
      <c r="O91" s="90"/>
      <c r="P91" s="91"/>
    </row>
    <row r="92" spans="2:16" ht="42.95" customHeight="1" x14ac:dyDescent="0.25">
      <c r="B92" s="88" t="s">
        <v>306</v>
      </c>
      <c r="C92" s="2398" t="s">
        <v>307</v>
      </c>
      <c r="D92" s="2398"/>
      <c r="E92" s="2398"/>
      <c r="F92" s="2401" t="s">
        <v>1714</v>
      </c>
      <c r="G92" s="2401"/>
      <c r="H92" s="2401"/>
      <c r="I92" s="2428"/>
      <c r="J92" s="2428"/>
      <c r="K92" s="2428"/>
      <c r="L92" s="92"/>
      <c r="M92" s="90"/>
      <c r="N92" s="90"/>
      <c r="O92" s="90"/>
      <c r="P92" s="91"/>
    </row>
    <row r="93" spans="2:16" ht="42.95" customHeight="1" x14ac:dyDescent="0.25">
      <c r="B93" s="88" t="s">
        <v>308</v>
      </c>
      <c r="C93" s="2398" t="s">
        <v>309</v>
      </c>
      <c r="D93" s="2399"/>
      <c r="E93" s="2400"/>
      <c r="F93" s="2428"/>
      <c r="G93" s="2429"/>
      <c r="H93" s="2430"/>
      <c r="I93" s="2401" t="s">
        <v>191</v>
      </c>
      <c r="J93" s="2419"/>
      <c r="K93" s="2420"/>
      <c r="L93" s="92"/>
      <c r="M93" s="90"/>
      <c r="N93" s="90"/>
      <c r="O93" s="90"/>
      <c r="P93" s="91"/>
    </row>
    <row r="94" spans="2:16" ht="42.95" customHeight="1" x14ac:dyDescent="0.25">
      <c r="B94" s="88" t="s">
        <v>310</v>
      </c>
      <c r="C94" s="2398" t="s">
        <v>311</v>
      </c>
      <c r="D94" s="2399"/>
      <c r="E94" s="2400"/>
      <c r="F94" s="2401" t="s">
        <v>1708</v>
      </c>
      <c r="G94" s="2401"/>
      <c r="H94" s="2401"/>
      <c r="I94" s="2428"/>
      <c r="J94" s="2428"/>
      <c r="K94" s="2428"/>
      <c r="L94" s="92"/>
      <c r="M94" s="90"/>
      <c r="N94" s="90"/>
      <c r="O94" s="90"/>
      <c r="P94" s="91"/>
    </row>
    <row r="95" spans="2:16" ht="39.950000000000003" customHeight="1" x14ac:dyDescent="0.25">
      <c r="B95" s="2414" t="s">
        <v>312</v>
      </c>
      <c r="C95" s="2415"/>
      <c r="D95" s="2415"/>
      <c r="E95" s="2415"/>
      <c r="F95" s="2415"/>
      <c r="G95" s="2415"/>
      <c r="H95" s="2415"/>
      <c r="I95" s="2415"/>
      <c r="J95" s="2415"/>
      <c r="K95" s="2415"/>
      <c r="L95" s="2415"/>
      <c r="M95" s="2415"/>
      <c r="N95" s="2415"/>
      <c r="O95" s="2415"/>
      <c r="P95" s="2416"/>
    </row>
    <row r="96" spans="2:16" ht="39.950000000000003" customHeight="1" x14ac:dyDescent="0.25">
      <c r="B96" s="88" t="s">
        <v>313</v>
      </c>
      <c r="C96" s="2398" t="s">
        <v>314</v>
      </c>
      <c r="D96" s="2399"/>
      <c r="E96" s="2400"/>
      <c r="F96" s="2401" t="s">
        <v>315</v>
      </c>
      <c r="G96" s="2401"/>
      <c r="H96" s="2401"/>
      <c r="I96" s="2428"/>
      <c r="J96" s="2429"/>
      <c r="K96" s="2430"/>
      <c r="L96" s="92"/>
      <c r="M96" s="90"/>
      <c r="N96" s="90"/>
      <c r="O96" s="90"/>
      <c r="P96" s="91"/>
    </row>
    <row r="97" spans="2:16" ht="39.950000000000003" customHeight="1" x14ac:dyDescent="0.25">
      <c r="B97" s="88" t="s">
        <v>316</v>
      </c>
      <c r="C97" s="2398" t="s">
        <v>317</v>
      </c>
      <c r="D97" s="2399"/>
      <c r="E97" s="2400"/>
      <c r="F97" s="2401" t="s">
        <v>315</v>
      </c>
      <c r="G97" s="2401"/>
      <c r="H97" s="2401"/>
      <c r="I97" s="2428"/>
      <c r="J97" s="2429"/>
      <c r="K97" s="2430"/>
      <c r="L97" s="92"/>
      <c r="M97" s="90"/>
      <c r="N97" s="90"/>
      <c r="O97" s="90"/>
      <c r="P97" s="91"/>
    </row>
    <row r="98" spans="2:16" ht="50.1" customHeight="1" x14ac:dyDescent="0.25">
      <c r="B98" s="88" t="s">
        <v>318</v>
      </c>
      <c r="C98" s="2398" t="s">
        <v>319</v>
      </c>
      <c r="D98" s="2399"/>
      <c r="E98" s="2400"/>
      <c r="F98" s="2401" t="s">
        <v>1708</v>
      </c>
      <c r="G98" s="2401"/>
      <c r="H98" s="2401"/>
      <c r="I98" s="2428"/>
      <c r="J98" s="2429"/>
      <c r="K98" s="2430"/>
      <c r="L98" s="92"/>
      <c r="M98" s="90"/>
      <c r="N98" s="90"/>
      <c r="O98" s="90"/>
      <c r="P98" s="91"/>
    </row>
    <row r="99" spans="2:16" ht="50.1" customHeight="1" x14ac:dyDescent="0.25">
      <c r="B99" s="88" t="s">
        <v>320</v>
      </c>
      <c r="C99" s="2398" t="s">
        <v>321</v>
      </c>
      <c r="D99" s="2399"/>
      <c r="E99" s="2400"/>
      <c r="F99" s="2401" t="s">
        <v>1715</v>
      </c>
      <c r="G99" s="2401"/>
      <c r="H99" s="2401"/>
      <c r="I99" s="2428"/>
      <c r="J99" s="2429"/>
      <c r="K99" s="2430"/>
      <c r="L99" s="92"/>
      <c r="M99" s="90"/>
      <c r="N99" s="90"/>
      <c r="O99" s="90"/>
      <c r="P99" s="91"/>
    </row>
    <row r="100" spans="2:16" ht="50.1" customHeight="1" x14ac:dyDescent="0.25">
      <c r="B100" s="88" t="s">
        <v>322</v>
      </c>
      <c r="C100" s="2398" t="s">
        <v>323</v>
      </c>
      <c r="D100" s="2399"/>
      <c r="E100" s="2400"/>
      <c r="F100" s="2401" t="s">
        <v>1708</v>
      </c>
      <c r="G100" s="2401"/>
      <c r="H100" s="2401"/>
      <c r="I100" s="2428"/>
      <c r="J100" s="2429"/>
      <c r="K100" s="2430"/>
      <c r="L100" s="92"/>
      <c r="M100" s="90"/>
      <c r="N100" s="90"/>
      <c r="O100" s="90"/>
      <c r="P100" s="91"/>
    </row>
    <row r="101" spans="2:16" ht="39.950000000000003" customHeight="1" x14ac:dyDescent="0.25">
      <c r="B101" s="2414" t="s">
        <v>324</v>
      </c>
      <c r="C101" s="2415"/>
      <c r="D101" s="2415"/>
      <c r="E101" s="2415"/>
      <c r="F101" s="2415"/>
      <c r="G101" s="2415"/>
      <c r="H101" s="2415"/>
      <c r="I101" s="2415"/>
      <c r="J101" s="2415"/>
      <c r="K101" s="2415"/>
      <c r="L101" s="2415"/>
      <c r="M101" s="2415"/>
      <c r="N101" s="2415"/>
      <c r="O101" s="2415"/>
      <c r="P101" s="2416"/>
    </row>
    <row r="102" spans="2:16" ht="39.950000000000003" customHeight="1" x14ac:dyDescent="0.25">
      <c r="B102" s="88" t="s">
        <v>325</v>
      </c>
      <c r="C102" s="2398" t="s">
        <v>326</v>
      </c>
      <c r="D102" s="2399"/>
      <c r="E102" s="2400"/>
      <c r="F102" s="2401" t="s">
        <v>1716</v>
      </c>
      <c r="G102" s="2419"/>
      <c r="H102" s="2420"/>
      <c r="I102" s="2428"/>
      <c r="J102" s="2429"/>
      <c r="K102" s="2430"/>
      <c r="L102" s="440"/>
      <c r="M102" s="438"/>
      <c r="N102" s="438"/>
      <c r="O102" s="438"/>
      <c r="P102" s="439"/>
    </row>
    <row r="103" spans="2:16" ht="39.950000000000003" customHeight="1" x14ac:dyDescent="0.25">
      <c r="B103" s="88" t="s">
        <v>327</v>
      </c>
      <c r="C103" s="2398" t="s">
        <v>328</v>
      </c>
      <c r="D103" s="2399"/>
      <c r="E103" s="2400"/>
      <c r="F103" s="2401" t="s">
        <v>1717</v>
      </c>
      <c r="G103" s="2419"/>
      <c r="H103" s="2420"/>
      <c r="I103" s="2428"/>
      <c r="J103" s="2429"/>
      <c r="K103" s="2430"/>
      <c r="L103" s="440"/>
      <c r="M103" s="438"/>
      <c r="N103" s="438"/>
      <c r="O103" s="438"/>
      <c r="P103" s="439"/>
    </row>
    <row r="104" spans="2:16" ht="39.950000000000003" customHeight="1" x14ac:dyDescent="0.25">
      <c r="B104" s="2414" t="s">
        <v>329</v>
      </c>
      <c r="C104" s="2415"/>
      <c r="D104" s="2415"/>
      <c r="E104" s="2415"/>
      <c r="F104" s="2415"/>
      <c r="G104" s="2415"/>
      <c r="H104" s="2415"/>
      <c r="I104" s="2415"/>
      <c r="J104" s="2415"/>
      <c r="K104" s="2415"/>
      <c r="L104" s="2415"/>
      <c r="M104" s="2415"/>
      <c r="N104" s="2415"/>
      <c r="O104" s="2415"/>
      <c r="P104" s="2416"/>
    </row>
    <row r="105" spans="2:16" ht="39.950000000000003" customHeight="1" x14ac:dyDescent="0.25">
      <c r="B105" s="88" t="s">
        <v>330</v>
      </c>
      <c r="C105" s="2398" t="s">
        <v>331</v>
      </c>
      <c r="D105" s="2399"/>
      <c r="E105" s="2400"/>
      <c r="F105" s="2401" t="s">
        <v>1703</v>
      </c>
      <c r="G105" s="2419"/>
      <c r="H105" s="2420"/>
      <c r="I105" s="2428"/>
      <c r="J105" s="2429"/>
      <c r="K105" s="2430"/>
      <c r="L105" s="92"/>
      <c r="M105" s="90"/>
      <c r="N105" s="90"/>
      <c r="O105" s="90"/>
      <c r="P105" s="91"/>
    </row>
    <row r="106" spans="2:16" ht="39.950000000000003" customHeight="1" x14ac:dyDescent="0.25">
      <c r="B106" s="88" t="s">
        <v>332</v>
      </c>
      <c r="C106" s="2398" t="s">
        <v>333</v>
      </c>
      <c r="D106" s="2399"/>
      <c r="E106" s="2400"/>
      <c r="F106" s="2450" t="s">
        <v>334</v>
      </c>
      <c r="G106" s="2451"/>
      <c r="H106" s="2452"/>
      <c r="I106" s="2428"/>
      <c r="J106" s="2429"/>
      <c r="K106" s="2430"/>
      <c r="L106" s="92"/>
      <c r="M106" s="90"/>
      <c r="N106" s="90"/>
      <c r="O106" s="90"/>
      <c r="P106" s="91"/>
    </row>
    <row r="107" spans="2:16" ht="45" customHeight="1" x14ac:dyDescent="0.25">
      <c r="B107" s="88" t="s">
        <v>335</v>
      </c>
      <c r="C107" s="2401" t="s">
        <v>336</v>
      </c>
      <c r="D107" s="2419"/>
      <c r="E107" s="2420"/>
      <c r="F107" s="2413"/>
      <c r="G107" s="2417"/>
      <c r="H107" s="2418"/>
      <c r="I107" s="2401" t="s">
        <v>191</v>
      </c>
      <c r="J107" s="2419"/>
      <c r="K107" s="2420"/>
      <c r="L107" s="92"/>
      <c r="M107" s="90"/>
      <c r="N107" s="90"/>
      <c r="O107" s="90"/>
      <c r="P107" s="91"/>
    </row>
    <row r="108" spans="2:16" ht="39.950000000000003" customHeight="1" x14ac:dyDescent="0.25">
      <c r="B108" s="2414" t="s">
        <v>337</v>
      </c>
      <c r="C108" s="2415"/>
      <c r="D108" s="2415"/>
      <c r="E108" s="2415"/>
      <c r="F108" s="2415"/>
      <c r="G108" s="2415"/>
      <c r="H108" s="2415"/>
      <c r="I108" s="2415"/>
      <c r="J108" s="2415"/>
      <c r="K108" s="2415"/>
      <c r="L108" s="2415"/>
      <c r="M108" s="2415"/>
      <c r="N108" s="2415"/>
      <c r="O108" s="2415"/>
      <c r="P108" s="2416"/>
    </row>
    <row r="109" spans="2:16" ht="39.950000000000003" customHeight="1" x14ac:dyDescent="0.25">
      <c r="B109" s="88" t="s">
        <v>338</v>
      </c>
      <c r="C109" s="2398" t="s">
        <v>339</v>
      </c>
      <c r="D109" s="2399"/>
      <c r="E109" s="2400"/>
      <c r="F109" s="2401" t="s">
        <v>340</v>
      </c>
      <c r="G109" s="2419"/>
      <c r="H109" s="2420"/>
      <c r="I109" s="2428"/>
      <c r="J109" s="2429"/>
      <c r="K109" s="2430"/>
      <c r="L109" s="92"/>
      <c r="M109" s="90"/>
      <c r="N109" s="90"/>
      <c r="O109" s="90"/>
      <c r="P109" s="91"/>
    </row>
    <row r="110" spans="2:16" ht="39.950000000000003" customHeight="1" x14ac:dyDescent="0.25">
      <c r="B110" s="88" t="s">
        <v>341</v>
      </c>
      <c r="C110" s="2401" t="s">
        <v>342</v>
      </c>
      <c r="D110" s="2419"/>
      <c r="E110" s="2420"/>
      <c r="F110" s="2401" t="s">
        <v>340</v>
      </c>
      <c r="G110" s="2419"/>
      <c r="H110" s="2420"/>
      <c r="I110" s="2413"/>
      <c r="J110" s="2417"/>
      <c r="K110" s="2418"/>
      <c r="L110" s="92"/>
      <c r="M110" s="90"/>
      <c r="N110" s="90"/>
      <c r="O110" s="90"/>
      <c r="P110" s="91"/>
    </row>
    <row r="111" spans="2:16" ht="39.950000000000003" customHeight="1" x14ac:dyDescent="0.25">
      <c r="B111" s="88" t="s">
        <v>343</v>
      </c>
      <c r="C111" s="2401" t="s">
        <v>344</v>
      </c>
      <c r="D111" s="2419"/>
      <c r="E111" s="2420"/>
      <c r="F111" s="2421" t="s">
        <v>345</v>
      </c>
      <c r="G111" s="2402"/>
      <c r="H111" s="2403"/>
      <c r="I111" s="2413"/>
      <c r="J111" s="2417"/>
      <c r="K111" s="2418"/>
      <c r="L111" s="92"/>
      <c r="M111" s="90"/>
      <c r="N111" s="90"/>
      <c r="O111" s="90"/>
      <c r="P111" s="91"/>
    </row>
    <row r="112" spans="2:16" ht="39.950000000000003" customHeight="1" x14ac:dyDescent="0.25">
      <c r="B112" s="88" t="s">
        <v>346</v>
      </c>
      <c r="C112" s="2401" t="s">
        <v>347</v>
      </c>
      <c r="D112" s="2419"/>
      <c r="E112" s="2420"/>
      <c r="F112" s="2401" t="s">
        <v>340</v>
      </c>
      <c r="G112" s="2419"/>
      <c r="H112" s="2420"/>
      <c r="I112" s="2413"/>
      <c r="J112" s="2417"/>
      <c r="K112" s="2418"/>
      <c r="L112" s="92"/>
      <c r="M112" s="90"/>
      <c r="N112" s="90"/>
      <c r="O112" s="90"/>
      <c r="P112" s="91"/>
    </row>
    <row r="113" spans="2:16" ht="39.950000000000003" customHeight="1" x14ac:dyDescent="0.25">
      <c r="B113" s="88" t="s">
        <v>348</v>
      </c>
      <c r="C113" s="2401" t="s">
        <v>349</v>
      </c>
      <c r="D113" s="2419"/>
      <c r="E113" s="2420"/>
      <c r="F113" s="2421" t="s">
        <v>345</v>
      </c>
      <c r="G113" s="2402"/>
      <c r="H113" s="2403"/>
      <c r="I113" s="2413"/>
      <c r="J113" s="2417"/>
      <c r="K113" s="2418"/>
      <c r="L113" s="92"/>
      <c r="M113" s="90"/>
      <c r="N113" s="90"/>
      <c r="O113" s="90"/>
      <c r="P113" s="91"/>
    </row>
    <row r="114" spans="2:16" ht="39.950000000000003" customHeight="1" x14ac:dyDescent="0.25">
      <c r="B114" s="88" t="s">
        <v>350</v>
      </c>
      <c r="C114" s="2401" t="s">
        <v>351</v>
      </c>
      <c r="D114" s="2419"/>
      <c r="E114" s="2420"/>
      <c r="F114" s="2421" t="s">
        <v>345</v>
      </c>
      <c r="G114" s="2402"/>
      <c r="H114" s="2403"/>
      <c r="I114" s="2413"/>
      <c r="J114" s="2417"/>
      <c r="K114" s="2418"/>
      <c r="L114" s="92"/>
      <c r="M114" s="90"/>
      <c r="N114" s="90"/>
      <c r="O114" s="90"/>
      <c r="P114" s="91"/>
    </row>
    <row r="115" spans="2:16" ht="39.950000000000003" customHeight="1" x14ac:dyDescent="0.25">
      <c r="B115" s="88" t="s">
        <v>352</v>
      </c>
      <c r="C115" s="2401" t="s">
        <v>353</v>
      </c>
      <c r="D115" s="2419"/>
      <c r="E115" s="2420"/>
      <c r="F115" s="2421" t="s">
        <v>345</v>
      </c>
      <c r="G115" s="2402"/>
      <c r="H115" s="2403"/>
      <c r="I115" s="2413"/>
      <c r="J115" s="2417"/>
      <c r="K115" s="2418"/>
      <c r="L115" s="92"/>
      <c r="M115" s="90"/>
      <c r="N115" s="90"/>
      <c r="O115" s="90"/>
      <c r="P115" s="91"/>
    </row>
    <row r="116" spans="2:16" ht="39.950000000000003" customHeight="1" x14ac:dyDescent="0.25">
      <c r="B116" s="88" t="s">
        <v>354</v>
      </c>
      <c r="C116" s="2401" t="s">
        <v>355</v>
      </c>
      <c r="D116" s="2419"/>
      <c r="E116" s="2420"/>
      <c r="F116" s="2401" t="s">
        <v>356</v>
      </c>
      <c r="G116" s="2419"/>
      <c r="H116" s="2420"/>
      <c r="I116" s="2413"/>
      <c r="J116" s="2417"/>
      <c r="K116" s="2418"/>
      <c r="L116" s="92"/>
      <c r="M116" s="90"/>
      <c r="N116" s="90"/>
      <c r="O116" s="90"/>
      <c r="P116" s="91"/>
    </row>
    <row r="117" spans="2:16" ht="45" customHeight="1" x14ac:dyDescent="0.25">
      <c r="B117" s="88" t="s">
        <v>357</v>
      </c>
      <c r="C117" s="2401" t="s">
        <v>358</v>
      </c>
      <c r="D117" s="2419"/>
      <c r="E117" s="2420"/>
      <c r="F117" s="2401" t="s">
        <v>1718</v>
      </c>
      <c r="G117" s="2402"/>
      <c r="H117" s="2403"/>
      <c r="I117" s="2413"/>
      <c r="J117" s="2417"/>
      <c r="K117" s="2418"/>
      <c r="L117" s="92"/>
      <c r="M117" s="90"/>
      <c r="N117" s="90"/>
      <c r="O117" s="90"/>
      <c r="P117" s="91"/>
    </row>
    <row r="118" spans="2:16" ht="45" customHeight="1" x14ac:dyDescent="0.25">
      <c r="B118" s="88" t="s">
        <v>359</v>
      </c>
      <c r="C118" s="2401" t="s">
        <v>360</v>
      </c>
      <c r="D118" s="2419"/>
      <c r="E118" s="2420"/>
      <c r="F118" s="2401" t="s">
        <v>1719</v>
      </c>
      <c r="G118" s="2402"/>
      <c r="H118" s="2403"/>
      <c r="I118" s="2413"/>
      <c r="J118" s="2417"/>
      <c r="K118" s="2418"/>
      <c r="L118" s="92"/>
      <c r="M118" s="90"/>
      <c r="N118" s="90"/>
      <c r="O118" s="90"/>
      <c r="P118" s="91"/>
    </row>
    <row r="119" spans="2:16" ht="39.950000000000003" customHeight="1" x14ac:dyDescent="0.25">
      <c r="B119" s="2414" t="s">
        <v>361</v>
      </c>
      <c r="C119" s="2415"/>
      <c r="D119" s="2415"/>
      <c r="E119" s="2415"/>
      <c r="F119" s="2415"/>
      <c r="G119" s="2415"/>
      <c r="H119" s="2415"/>
      <c r="I119" s="2415"/>
      <c r="J119" s="2415"/>
      <c r="K119" s="2415"/>
      <c r="L119" s="2415"/>
      <c r="M119" s="2415"/>
      <c r="N119" s="2415"/>
      <c r="O119" s="2415"/>
      <c r="P119" s="2416"/>
    </row>
    <row r="120" spans="2:16" ht="39.950000000000003" customHeight="1" x14ac:dyDescent="0.25">
      <c r="B120" s="88" t="s">
        <v>362</v>
      </c>
      <c r="C120" s="2398" t="s">
        <v>363</v>
      </c>
      <c r="D120" s="2399"/>
      <c r="E120" s="2400"/>
      <c r="F120" s="2401" t="s">
        <v>1720</v>
      </c>
      <c r="G120" s="2419"/>
      <c r="H120" s="2420"/>
      <c r="I120" s="2428"/>
      <c r="J120" s="2429"/>
      <c r="K120" s="2430"/>
      <c r="L120" s="92"/>
      <c r="M120" s="90"/>
      <c r="N120" s="90"/>
      <c r="O120" s="90"/>
      <c r="P120" s="91"/>
    </row>
    <row r="121" spans="2:16" ht="39.950000000000003" customHeight="1" x14ac:dyDescent="0.25">
      <c r="B121" s="88" t="s">
        <v>364</v>
      </c>
      <c r="C121" s="2401" t="s">
        <v>365</v>
      </c>
      <c r="D121" s="2419"/>
      <c r="E121" s="2420"/>
      <c r="F121" s="2401" t="s">
        <v>1721</v>
      </c>
      <c r="G121" s="2419"/>
      <c r="H121" s="2420"/>
      <c r="I121" s="2413"/>
      <c r="J121" s="2417"/>
      <c r="K121" s="2418"/>
      <c r="L121" s="92"/>
      <c r="M121" s="90"/>
      <c r="N121" s="90"/>
      <c r="O121" s="90"/>
      <c r="P121" s="91"/>
    </row>
    <row r="122" spans="2:16" ht="39.950000000000003" customHeight="1" x14ac:dyDescent="0.25">
      <c r="B122" s="88" t="s">
        <v>366</v>
      </c>
      <c r="C122" s="2401" t="s">
        <v>367</v>
      </c>
      <c r="D122" s="2419"/>
      <c r="E122" s="2420"/>
      <c r="F122" s="2421" t="s">
        <v>1703</v>
      </c>
      <c r="G122" s="2402"/>
      <c r="H122" s="2403"/>
      <c r="I122" s="2413"/>
      <c r="J122" s="2417"/>
      <c r="K122" s="2418"/>
      <c r="L122" s="92"/>
      <c r="M122" s="90"/>
      <c r="N122" s="90"/>
      <c r="O122" s="90"/>
      <c r="P122" s="91"/>
    </row>
    <row r="123" spans="2:16" ht="39.950000000000003" customHeight="1" x14ac:dyDescent="0.25">
      <c r="B123" s="2414" t="s">
        <v>368</v>
      </c>
      <c r="C123" s="2415"/>
      <c r="D123" s="2415"/>
      <c r="E123" s="2415"/>
      <c r="F123" s="2415"/>
      <c r="G123" s="2415"/>
      <c r="H123" s="2415"/>
      <c r="I123" s="2415"/>
      <c r="J123" s="2415"/>
      <c r="K123" s="2415"/>
      <c r="L123" s="2415"/>
      <c r="M123" s="2415"/>
      <c r="N123" s="2415"/>
      <c r="O123" s="2415"/>
      <c r="P123" s="2416"/>
    </row>
    <row r="124" spans="2:16" ht="80.099999999999994" customHeight="1" x14ac:dyDescent="0.25">
      <c r="B124" s="88" t="s">
        <v>369</v>
      </c>
      <c r="C124" s="2398" t="s">
        <v>370</v>
      </c>
      <c r="D124" s="2399"/>
      <c r="E124" s="2400"/>
      <c r="F124" s="2401" t="s">
        <v>1750</v>
      </c>
      <c r="G124" s="2419"/>
      <c r="H124" s="2420"/>
      <c r="I124" s="2428"/>
      <c r="J124" s="2429"/>
      <c r="K124" s="2430"/>
      <c r="L124" s="92"/>
      <c r="M124" s="90"/>
      <c r="N124" s="90"/>
      <c r="O124" s="90"/>
      <c r="P124" s="91"/>
    </row>
    <row r="125" spans="2:16" ht="50.1" customHeight="1" x14ac:dyDescent="0.25">
      <c r="B125" s="88" t="s">
        <v>371</v>
      </c>
      <c r="C125" s="2401" t="s">
        <v>372</v>
      </c>
      <c r="D125" s="2419"/>
      <c r="E125" s="2420"/>
      <c r="F125" s="2413"/>
      <c r="G125" s="2417"/>
      <c r="H125" s="2418"/>
      <c r="I125" s="2401" t="s">
        <v>191</v>
      </c>
      <c r="J125" s="2419"/>
      <c r="K125" s="2420"/>
      <c r="L125" s="92"/>
      <c r="M125" s="90"/>
      <c r="N125" s="90"/>
      <c r="O125" s="90"/>
      <c r="P125" s="91"/>
    </row>
    <row r="126" spans="2:16" ht="39.950000000000003" customHeight="1" x14ac:dyDescent="0.25">
      <c r="B126" s="2414" t="s">
        <v>373</v>
      </c>
      <c r="C126" s="2415"/>
      <c r="D126" s="2415"/>
      <c r="E126" s="2415"/>
      <c r="F126" s="2415"/>
      <c r="G126" s="2415"/>
      <c r="H126" s="2415"/>
      <c r="I126" s="2415"/>
      <c r="J126" s="2415"/>
      <c r="K126" s="2415"/>
      <c r="L126" s="2415"/>
      <c r="M126" s="2415"/>
      <c r="N126" s="2415"/>
      <c r="O126" s="2415"/>
      <c r="P126" s="2416"/>
    </row>
    <row r="127" spans="2:16" ht="39.950000000000003" customHeight="1" x14ac:dyDescent="0.25">
      <c r="B127" s="88" t="s">
        <v>374</v>
      </c>
      <c r="C127" s="2412" t="s">
        <v>375</v>
      </c>
      <c r="D127" s="2448"/>
      <c r="E127" s="2449"/>
      <c r="F127" s="2401" t="s">
        <v>1706</v>
      </c>
      <c r="G127" s="2419"/>
      <c r="H127" s="2420"/>
      <c r="I127" s="2428"/>
      <c r="J127" s="2429"/>
      <c r="K127" s="2430"/>
      <c r="L127" s="92"/>
      <c r="M127" s="90"/>
      <c r="N127" s="90"/>
      <c r="O127" s="90"/>
      <c r="P127" s="91"/>
    </row>
    <row r="128" spans="2:16" ht="39.950000000000003" customHeight="1" x14ac:dyDescent="0.25">
      <c r="B128" s="2414" t="s">
        <v>376</v>
      </c>
      <c r="C128" s="2415"/>
      <c r="D128" s="2415"/>
      <c r="E128" s="2415"/>
      <c r="F128" s="2415"/>
      <c r="G128" s="2415"/>
      <c r="H128" s="2415"/>
      <c r="I128" s="2415"/>
      <c r="J128" s="2415"/>
      <c r="K128" s="2415"/>
      <c r="L128" s="2415"/>
      <c r="M128" s="2415"/>
      <c r="N128" s="2415"/>
      <c r="O128" s="2415"/>
      <c r="P128" s="2416"/>
    </row>
    <row r="129" spans="2:16" ht="38.1" customHeight="1" x14ac:dyDescent="0.25">
      <c r="B129" s="88" t="s">
        <v>377</v>
      </c>
      <c r="C129" s="2398" t="s">
        <v>378</v>
      </c>
      <c r="D129" s="2399"/>
      <c r="E129" s="2400"/>
      <c r="F129" s="2421" t="s">
        <v>379</v>
      </c>
      <c r="G129" s="2402"/>
      <c r="H129" s="2403"/>
      <c r="I129" s="2428"/>
      <c r="J129" s="2429"/>
      <c r="K129" s="2430"/>
      <c r="L129" s="92"/>
      <c r="M129" s="90"/>
      <c r="N129" s="90"/>
      <c r="O129" s="90"/>
      <c r="P129" s="91"/>
    </row>
    <row r="130" spans="2:16" ht="39.950000000000003" customHeight="1" x14ac:dyDescent="0.25">
      <c r="B130" s="2414" t="s">
        <v>380</v>
      </c>
      <c r="C130" s="2415"/>
      <c r="D130" s="2415"/>
      <c r="E130" s="2415"/>
      <c r="F130" s="2415"/>
      <c r="G130" s="2415"/>
      <c r="H130" s="2415"/>
      <c r="I130" s="2415"/>
      <c r="J130" s="2415"/>
      <c r="K130" s="2415"/>
      <c r="L130" s="2415"/>
      <c r="M130" s="2415"/>
      <c r="N130" s="2415"/>
      <c r="O130" s="2415"/>
      <c r="P130" s="2416"/>
    </row>
    <row r="131" spans="2:16" ht="39.950000000000003" customHeight="1" x14ac:dyDescent="0.25">
      <c r="B131" s="88" t="s">
        <v>381</v>
      </c>
      <c r="C131" s="2398" t="s">
        <v>382</v>
      </c>
      <c r="D131" s="2399"/>
      <c r="E131" s="2400"/>
      <c r="F131" s="2421" t="s">
        <v>383</v>
      </c>
      <c r="G131" s="2402"/>
      <c r="H131" s="2403"/>
      <c r="I131" s="2428"/>
      <c r="J131" s="2429"/>
      <c r="K131" s="2430"/>
      <c r="L131" s="92"/>
      <c r="M131" s="90"/>
      <c r="N131" s="90"/>
      <c r="O131" s="90"/>
      <c r="P131" s="91"/>
    </row>
    <row r="132" spans="2:16" ht="39.950000000000003" customHeight="1" x14ac:dyDescent="0.25">
      <c r="B132" s="2414" t="s">
        <v>384</v>
      </c>
      <c r="C132" s="2415"/>
      <c r="D132" s="2415"/>
      <c r="E132" s="2415"/>
      <c r="F132" s="2415"/>
      <c r="G132" s="2415"/>
      <c r="H132" s="2415"/>
      <c r="I132" s="2415"/>
      <c r="J132" s="2415"/>
      <c r="K132" s="2415"/>
      <c r="L132" s="2415"/>
      <c r="M132" s="2415"/>
      <c r="N132" s="2415"/>
      <c r="O132" s="2415"/>
      <c r="P132" s="2416"/>
    </row>
    <row r="133" spans="2:16" ht="39.950000000000003" customHeight="1" x14ac:dyDescent="0.25">
      <c r="B133" s="88" t="s">
        <v>385</v>
      </c>
      <c r="C133" s="2398" t="s">
        <v>386</v>
      </c>
      <c r="D133" s="2399"/>
      <c r="E133" s="2400"/>
      <c r="F133" s="2421" t="s">
        <v>383</v>
      </c>
      <c r="G133" s="2402"/>
      <c r="H133" s="2403"/>
      <c r="I133" s="2428"/>
      <c r="J133" s="2429"/>
      <c r="K133" s="2430"/>
      <c r="L133" s="92"/>
      <c r="M133" s="90"/>
      <c r="N133" s="90"/>
      <c r="O133" s="90"/>
      <c r="P133" s="91"/>
    </row>
    <row r="134" spans="2:16" ht="39.950000000000003" customHeight="1" x14ac:dyDescent="0.25">
      <c r="B134" s="2414" t="s">
        <v>387</v>
      </c>
      <c r="C134" s="2415"/>
      <c r="D134" s="2415"/>
      <c r="E134" s="2415"/>
      <c r="F134" s="2415"/>
      <c r="G134" s="2415"/>
      <c r="H134" s="2415"/>
      <c r="I134" s="2415"/>
      <c r="J134" s="2415"/>
      <c r="K134" s="2415"/>
      <c r="L134" s="2415"/>
      <c r="M134" s="2415"/>
      <c r="N134" s="2415"/>
      <c r="O134" s="2415"/>
      <c r="P134" s="2416"/>
    </row>
    <row r="135" spans="2:16" ht="39.950000000000003" customHeight="1" x14ac:dyDescent="0.25">
      <c r="B135" s="88" t="s">
        <v>388</v>
      </c>
      <c r="C135" s="2398" t="s">
        <v>389</v>
      </c>
      <c r="D135" s="2399"/>
      <c r="E135" s="2400"/>
      <c r="F135" s="2421" t="s">
        <v>390</v>
      </c>
      <c r="G135" s="2402"/>
      <c r="H135" s="2403"/>
      <c r="I135" s="2428"/>
      <c r="J135" s="2429"/>
      <c r="K135" s="2430"/>
      <c r="L135" s="92"/>
      <c r="M135" s="90"/>
      <c r="N135" s="90"/>
      <c r="O135" s="90"/>
      <c r="P135" s="91"/>
    </row>
    <row r="136" spans="2:16" ht="39.950000000000003" customHeight="1" x14ac:dyDescent="0.25">
      <c r="B136" s="2414" t="s">
        <v>391</v>
      </c>
      <c r="C136" s="2415"/>
      <c r="D136" s="2415"/>
      <c r="E136" s="2415"/>
      <c r="F136" s="2415"/>
      <c r="G136" s="2415"/>
      <c r="H136" s="2415"/>
      <c r="I136" s="2415"/>
      <c r="J136" s="2415"/>
      <c r="K136" s="2415"/>
      <c r="L136" s="2415"/>
      <c r="M136" s="2415"/>
      <c r="N136" s="2415"/>
      <c r="O136" s="2415"/>
      <c r="P136" s="2416"/>
    </row>
    <row r="137" spans="2:16" ht="39.950000000000003" customHeight="1" x14ac:dyDescent="0.25">
      <c r="B137" s="88" t="s">
        <v>392</v>
      </c>
      <c r="C137" s="2398" t="s">
        <v>393</v>
      </c>
      <c r="D137" s="2399"/>
      <c r="E137" s="2400"/>
      <c r="F137" s="2401" t="s">
        <v>1722</v>
      </c>
      <c r="G137" s="2402"/>
      <c r="H137" s="2403"/>
      <c r="I137" s="2428"/>
      <c r="J137" s="2429"/>
      <c r="K137" s="2430"/>
      <c r="L137" s="92"/>
      <c r="M137" s="90"/>
      <c r="N137" s="90"/>
      <c r="O137" s="90"/>
      <c r="P137" s="91"/>
    </row>
    <row r="138" spans="2:16" ht="39.950000000000003" customHeight="1" x14ac:dyDescent="0.25">
      <c r="B138" s="2414" t="s">
        <v>394</v>
      </c>
      <c r="C138" s="2415"/>
      <c r="D138" s="2415"/>
      <c r="E138" s="2415"/>
      <c r="F138" s="2415"/>
      <c r="G138" s="2415"/>
      <c r="H138" s="2415"/>
      <c r="I138" s="2415"/>
      <c r="J138" s="2415"/>
      <c r="K138" s="2415"/>
      <c r="L138" s="2415"/>
      <c r="M138" s="2415"/>
      <c r="N138" s="2415"/>
      <c r="O138" s="2415"/>
      <c r="P138" s="2416"/>
    </row>
    <row r="139" spans="2:16" ht="39.950000000000003" customHeight="1" x14ac:dyDescent="0.25">
      <c r="B139" s="88" t="s">
        <v>395</v>
      </c>
      <c r="C139" s="2398" t="s">
        <v>396</v>
      </c>
      <c r="D139" s="2399"/>
      <c r="E139" s="2400"/>
      <c r="F139" s="2401" t="s">
        <v>1723</v>
      </c>
      <c r="G139" s="2402"/>
      <c r="H139" s="2403"/>
      <c r="I139" s="2428"/>
      <c r="J139" s="2429"/>
      <c r="K139" s="2430"/>
      <c r="L139" s="440"/>
      <c r="M139" s="438"/>
      <c r="N139" s="438"/>
      <c r="O139" s="438"/>
      <c r="P139" s="439"/>
    </row>
    <row r="140" spans="2:16" ht="39.950000000000003" customHeight="1" x14ac:dyDescent="0.25">
      <c r="B140" s="88" t="s">
        <v>397</v>
      </c>
      <c r="C140" s="2401" t="s">
        <v>398</v>
      </c>
      <c r="D140" s="2419"/>
      <c r="E140" s="2420"/>
      <c r="F140" s="2401" t="s">
        <v>1724</v>
      </c>
      <c r="G140" s="2402"/>
      <c r="H140" s="2403"/>
      <c r="I140" s="2413"/>
      <c r="J140" s="2417"/>
      <c r="K140" s="2418"/>
      <c r="L140" s="92"/>
      <c r="M140" s="90"/>
      <c r="N140" s="90"/>
      <c r="O140" s="90"/>
      <c r="P140" s="91"/>
    </row>
    <row r="141" spans="2:16" ht="39.950000000000003" customHeight="1" x14ac:dyDescent="0.25">
      <c r="B141" s="2414" t="s">
        <v>399</v>
      </c>
      <c r="C141" s="2415"/>
      <c r="D141" s="2415"/>
      <c r="E141" s="2415"/>
      <c r="F141" s="2415"/>
      <c r="G141" s="2415"/>
      <c r="H141" s="2415"/>
      <c r="I141" s="2415"/>
      <c r="J141" s="2415"/>
      <c r="K141" s="2415"/>
      <c r="L141" s="2415"/>
      <c r="M141" s="2415"/>
      <c r="N141" s="2415"/>
      <c r="O141" s="2415"/>
      <c r="P141" s="2416"/>
    </row>
    <row r="142" spans="2:16" ht="39.950000000000003" customHeight="1" x14ac:dyDescent="0.25">
      <c r="B142" s="88" t="s">
        <v>400</v>
      </c>
      <c r="C142" s="2398" t="s">
        <v>401</v>
      </c>
      <c r="D142" s="2399"/>
      <c r="E142" s="2400"/>
      <c r="F142" s="2404" t="s">
        <v>1717</v>
      </c>
      <c r="G142" s="2405"/>
      <c r="H142" s="2406"/>
      <c r="I142" s="2428"/>
      <c r="J142" s="2429"/>
      <c r="K142" s="2430"/>
      <c r="L142" s="92"/>
      <c r="M142" s="90"/>
      <c r="N142" s="90"/>
      <c r="O142" s="90"/>
      <c r="P142" s="91"/>
    </row>
    <row r="143" spans="2:16" ht="38.1" customHeight="1" x14ac:dyDescent="0.25">
      <c r="B143" s="88" t="s">
        <v>402</v>
      </c>
      <c r="C143" s="2407" t="s">
        <v>403</v>
      </c>
      <c r="D143" s="2408"/>
      <c r="E143" s="2409"/>
      <c r="F143" s="2404" t="s">
        <v>1717</v>
      </c>
      <c r="G143" s="2405"/>
      <c r="H143" s="2406"/>
      <c r="I143" s="2431"/>
      <c r="J143" s="2432"/>
      <c r="K143" s="2433"/>
      <c r="L143" s="92"/>
      <c r="M143" s="90"/>
      <c r="N143" s="90"/>
      <c r="O143" s="90"/>
      <c r="P143" s="91"/>
    </row>
    <row r="144" spans="2:16" ht="39.950000000000003" customHeight="1" x14ac:dyDescent="0.25">
      <c r="B144" s="2410" t="s">
        <v>404</v>
      </c>
      <c r="C144" s="2437"/>
      <c r="D144" s="2437"/>
      <c r="E144" s="2437"/>
      <c r="F144" s="2437"/>
      <c r="G144" s="2437"/>
      <c r="H144" s="2437"/>
      <c r="I144" s="2437"/>
      <c r="J144" s="2437"/>
      <c r="K144" s="2437"/>
      <c r="L144" s="2437"/>
      <c r="M144" s="2437"/>
      <c r="N144" s="2437"/>
      <c r="O144" s="2437"/>
      <c r="P144" s="2438"/>
    </row>
    <row r="145" spans="2:16" ht="39.950000000000003" customHeight="1" x14ac:dyDescent="0.25">
      <c r="B145" s="420" t="s">
        <v>405</v>
      </c>
      <c r="C145" s="2422" t="s">
        <v>406</v>
      </c>
      <c r="D145" s="2423"/>
      <c r="E145" s="2424"/>
      <c r="F145" s="2425" t="s">
        <v>407</v>
      </c>
      <c r="G145" s="2426"/>
      <c r="H145" s="2427"/>
      <c r="I145" s="2434"/>
      <c r="J145" s="2435"/>
      <c r="K145" s="2436"/>
      <c r="L145" s="421"/>
      <c r="M145" s="422"/>
      <c r="N145" s="422"/>
      <c r="O145" s="422"/>
      <c r="P145" s="423"/>
    </row>
    <row r="146" spans="2:16" ht="16.5" thickTop="1" x14ac:dyDescent="0.25"/>
  </sheetData>
  <sheetProtection algorithmName="SHA-512" hashValue="mHVXVZ2HduH11ejDLwQ16KLk+wfJxZjuQkimsoAJvBtlI+2TfiLwFLeB0bsFX2FGG8O/ngwk+ojK8oX/Hnrtrw==" saltValue="/eaGVafhnYPNORkUlFgqig==" spinCount="100000" sheet="1" objects="1" scenarios="1" sort="0" autoFilter="0" pivotTables="0"/>
  <mergeCells count="355">
    <mergeCell ref="C107:E107"/>
    <mergeCell ref="F107:H107"/>
    <mergeCell ref="B123:P123"/>
    <mergeCell ref="I117:K117"/>
    <mergeCell ref="I118:K118"/>
    <mergeCell ref="C113:E113"/>
    <mergeCell ref="I68:K68"/>
    <mergeCell ref="I69:K69"/>
    <mergeCell ref="I58:K58"/>
    <mergeCell ref="I60:K60"/>
    <mergeCell ref="I61:K61"/>
    <mergeCell ref="I62:K62"/>
    <mergeCell ref="C69:E69"/>
    <mergeCell ref="F69:H69"/>
    <mergeCell ref="C62:E62"/>
    <mergeCell ref="F62:H62"/>
    <mergeCell ref="C67:E67"/>
    <mergeCell ref="F67:H67"/>
    <mergeCell ref="C68:E68"/>
    <mergeCell ref="F68:H68"/>
    <mergeCell ref="I66:K66"/>
    <mergeCell ref="I67:K67"/>
    <mergeCell ref="B65:P65"/>
    <mergeCell ref="C114:E114"/>
    <mergeCell ref="I137:K137"/>
    <mergeCell ref="C129:E129"/>
    <mergeCell ref="F129:H129"/>
    <mergeCell ref="C124:E124"/>
    <mergeCell ref="F124:H124"/>
    <mergeCell ref="C125:E125"/>
    <mergeCell ref="F125:H125"/>
    <mergeCell ref="F127:H127"/>
    <mergeCell ref="C120:E120"/>
    <mergeCell ref="F121:H121"/>
    <mergeCell ref="I122:K122"/>
    <mergeCell ref="I124:K124"/>
    <mergeCell ref="I125:K125"/>
    <mergeCell ref="I127:K127"/>
    <mergeCell ref="I129:K129"/>
    <mergeCell ref="B126:P126"/>
    <mergeCell ref="B128:P128"/>
    <mergeCell ref="C135:E135"/>
    <mergeCell ref="F135:H135"/>
    <mergeCell ref="C131:E131"/>
    <mergeCell ref="F131:H131"/>
    <mergeCell ref="C133:E133"/>
    <mergeCell ref="F133:H133"/>
    <mergeCell ref="B130:P130"/>
    <mergeCell ref="B132:P132"/>
    <mergeCell ref="B134:P134"/>
    <mergeCell ref="I131:K131"/>
    <mergeCell ref="I133:K133"/>
    <mergeCell ref="I135:K135"/>
    <mergeCell ref="C127:E127"/>
    <mergeCell ref="I24:K24"/>
    <mergeCell ref="I25:K25"/>
    <mergeCell ref="I26:K26"/>
    <mergeCell ref="I35:K35"/>
    <mergeCell ref="I36:K36"/>
    <mergeCell ref="I37:K37"/>
    <mergeCell ref="I38:K38"/>
    <mergeCell ref="B108:P108"/>
    <mergeCell ref="C122:E122"/>
    <mergeCell ref="F122:H122"/>
    <mergeCell ref="C109:E109"/>
    <mergeCell ref="I107:K107"/>
    <mergeCell ref="B104:P104"/>
    <mergeCell ref="C105:E105"/>
    <mergeCell ref="F105:H105"/>
    <mergeCell ref="C106:E106"/>
    <mergeCell ref="F106:H106"/>
    <mergeCell ref="F113:H113"/>
    <mergeCell ref="I15:K15"/>
    <mergeCell ref="I16:K16"/>
    <mergeCell ref="I17:K17"/>
    <mergeCell ref="I18:K18"/>
    <mergeCell ref="I19:K19"/>
    <mergeCell ref="I20:K20"/>
    <mergeCell ref="I23:K23"/>
    <mergeCell ref="I33:K33"/>
    <mergeCell ref="I34:K34"/>
    <mergeCell ref="I27:K27"/>
    <mergeCell ref="I28:K28"/>
    <mergeCell ref="I29:K29"/>
    <mergeCell ref="I30:K30"/>
    <mergeCell ref="I31:K31"/>
    <mergeCell ref="I32:K32"/>
    <mergeCell ref="F114:H114"/>
    <mergeCell ref="B119:P119"/>
    <mergeCell ref="I113:K113"/>
    <mergeCell ref="I114:K114"/>
    <mergeCell ref="C121:E121"/>
    <mergeCell ref="I109:K109"/>
    <mergeCell ref="I110:K110"/>
    <mergeCell ref="I111:K111"/>
    <mergeCell ref="I112:K112"/>
    <mergeCell ref="I120:K120"/>
    <mergeCell ref="I121:K121"/>
    <mergeCell ref="F120:H120"/>
    <mergeCell ref="C110:E110"/>
    <mergeCell ref="F110:H110"/>
    <mergeCell ref="C116:E116"/>
    <mergeCell ref="F116:H116"/>
    <mergeCell ref="C111:E111"/>
    <mergeCell ref="F111:H111"/>
    <mergeCell ref="C112:E112"/>
    <mergeCell ref="F112:H112"/>
    <mergeCell ref="F109:H109"/>
    <mergeCell ref="I102:K102"/>
    <mergeCell ref="I103:K103"/>
    <mergeCell ref="I105:K105"/>
    <mergeCell ref="I106:K106"/>
    <mergeCell ref="B101:P101"/>
    <mergeCell ref="C102:E102"/>
    <mergeCell ref="F102:H102"/>
    <mergeCell ref="C103:E103"/>
    <mergeCell ref="F103:H103"/>
    <mergeCell ref="F100:H100"/>
    <mergeCell ref="I96:K96"/>
    <mergeCell ref="C85:E85"/>
    <mergeCell ref="F85:H85"/>
    <mergeCell ref="C86:E86"/>
    <mergeCell ref="F86:H86"/>
    <mergeCell ref="B95:P95"/>
    <mergeCell ref="C96:E96"/>
    <mergeCell ref="F96:H96"/>
    <mergeCell ref="C97:E97"/>
    <mergeCell ref="C98:E98"/>
    <mergeCell ref="I97:K97"/>
    <mergeCell ref="I98:K98"/>
    <mergeCell ref="I99:K99"/>
    <mergeCell ref="F97:H97"/>
    <mergeCell ref="F98:H98"/>
    <mergeCell ref="I85:K85"/>
    <mergeCell ref="I86:K86"/>
    <mergeCell ref="I100:K100"/>
    <mergeCell ref="B87:P87"/>
    <mergeCell ref="F94:H94"/>
    <mergeCell ref="C91:E91"/>
    <mergeCell ref="C83:E83"/>
    <mergeCell ref="F83:H83"/>
    <mergeCell ref="C84:E84"/>
    <mergeCell ref="F84:H84"/>
    <mergeCell ref="I92:K92"/>
    <mergeCell ref="I93:K93"/>
    <mergeCell ref="I94:K94"/>
    <mergeCell ref="C88:E88"/>
    <mergeCell ref="F88:H88"/>
    <mergeCell ref="C89:E89"/>
    <mergeCell ref="F89:H89"/>
    <mergeCell ref="C90:E90"/>
    <mergeCell ref="F90:H90"/>
    <mergeCell ref="C93:E93"/>
    <mergeCell ref="F93:H93"/>
    <mergeCell ref="C94:E94"/>
    <mergeCell ref="F91:H91"/>
    <mergeCell ref="C92:E92"/>
    <mergeCell ref="F92:H92"/>
    <mergeCell ref="I83:K83"/>
    <mergeCell ref="I84:K84"/>
    <mergeCell ref="I89:K89"/>
    <mergeCell ref="I90:K90"/>
    <mergeCell ref="I91:K91"/>
    <mergeCell ref="C79:E79"/>
    <mergeCell ref="F79:H79"/>
    <mergeCell ref="C80:E80"/>
    <mergeCell ref="F80:H80"/>
    <mergeCell ref="B82:P82"/>
    <mergeCell ref="C75:E75"/>
    <mergeCell ref="F75:H75"/>
    <mergeCell ref="C77:E77"/>
    <mergeCell ref="F77:H77"/>
    <mergeCell ref="C78:E78"/>
    <mergeCell ref="F78:H78"/>
    <mergeCell ref="I75:K75"/>
    <mergeCell ref="I77:K77"/>
    <mergeCell ref="I78:K78"/>
    <mergeCell ref="B76:P76"/>
    <mergeCell ref="I79:K79"/>
    <mergeCell ref="I80:K80"/>
    <mergeCell ref="I81:K81"/>
    <mergeCell ref="C81:E81"/>
    <mergeCell ref="F81:H81"/>
    <mergeCell ref="B59:P59"/>
    <mergeCell ref="C52:E52"/>
    <mergeCell ref="F52:H52"/>
    <mergeCell ref="C53:E53"/>
    <mergeCell ref="F53:H53"/>
    <mergeCell ref="B54:P54"/>
    <mergeCell ref="I52:K52"/>
    <mergeCell ref="I53:K53"/>
    <mergeCell ref="I55:K55"/>
    <mergeCell ref="I56:K56"/>
    <mergeCell ref="C55:E55"/>
    <mergeCell ref="F55:H55"/>
    <mergeCell ref="C56:E56"/>
    <mergeCell ref="F56:H56"/>
    <mergeCell ref="C58:E58"/>
    <mergeCell ref="F58:H58"/>
    <mergeCell ref="C49:E49"/>
    <mergeCell ref="F49:H49"/>
    <mergeCell ref="C50:E50"/>
    <mergeCell ref="F50:H50"/>
    <mergeCell ref="I50:K50"/>
    <mergeCell ref="I47:K47"/>
    <mergeCell ref="I48:K48"/>
    <mergeCell ref="I49:K49"/>
    <mergeCell ref="B57:P57"/>
    <mergeCell ref="C71:E71"/>
    <mergeCell ref="F71:H71"/>
    <mergeCell ref="C72:E72"/>
    <mergeCell ref="F72:H72"/>
    <mergeCell ref="F38:H38"/>
    <mergeCell ref="C47:E47"/>
    <mergeCell ref="F47:H47"/>
    <mergeCell ref="B46:P46"/>
    <mergeCell ref="I39:K39"/>
    <mergeCell ref="I40:K40"/>
    <mergeCell ref="I41:K41"/>
    <mergeCell ref="I43:K43"/>
    <mergeCell ref="I44:K44"/>
    <mergeCell ref="I45:K45"/>
    <mergeCell ref="C39:E39"/>
    <mergeCell ref="F39:H39"/>
    <mergeCell ref="C43:E43"/>
    <mergeCell ref="F43:H43"/>
    <mergeCell ref="C44:E44"/>
    <mergeCell ref="F44:H44"/>
    <mergeCell ref="C45:E45"/>
    <mergeCell ref="F45:H45"/>
    <mergeCell ref="C48:E48"/>
    <mergeCell ref="F48:H48"/>
    <mergeCell ref="I71:K71"/>
    <mergeCell ref="I72:K72"/>
    <mergeCell ref="I73:K73"/>
    <mergeCell ref="I74:K74"/>
    <mergeCell ref="C73:E73"/>
    <mergeCell ref="F73:H73"/>
    <mergeCell ref="F31:H31"/>
    <mergeCell ref="C32:E32"/>
    <mergeCell ref="F32:H32"/>
    <mergeCell ref="C40:E40"/>
    <mergeCell ref="F40:H40"/>
    <mergeCell ref="C41:E41"/>
    <mergeCell ref="B51:P51"/>
    <mergeCell ref="C34:E34"/>
    <mergeCell ref="F34:H34"/>
    <mergeCell ref="C35:E35"/>
    <mergeCell ref="C60:E60"/>
    <mergeCell ref="F60:H60"/>
    <mergeCell ref="C61:E61"/>
    <mergeCell ref="F61:H61"/>
    <mergeCell ref="C66:E66"/>
    <mergeCell ref="F66:H66"/>
    <mergeCell ref="C74:E74"/>
    <mergeCell ref="F74:H74"/>
    <mergeCell ref="A8:C8"/>
    <mergeCell ref="A2:F5"/>
    <mergeCell ref="I88:K88"/>
    <mergeCell ref="I14:K14"/>
    <mergeCell ref="C21:E21"/>
    <mergeCell ref="F21:H21"/>
    <mergeCell ref="C22:E22"/>
    <mergeCell ref="F22:H22"/>
    <mergeCell ref="C23:E23"/>
    <mergeCell ref="F23:H23"/>
    <mergeCell ref="C18:E18"/>
    <mergeCell ref="F18:H18"/>
    <mergeCell ref="F41:H41"/>
    <mergeCell ref="C36:E36"/>
    <mergeCell ref="F36:H36"/>
    <mergeCell ref="C37:E37"/>
    <mergeCell ref="F37:H37"/>
    <mergeCell ref="C38:E38"/>
    <mergeCell ref="F29:H29"/>
    <mergeCell ref="C24:E24"/>
    <mergeCell ref="F24:H24"/>
    <mergeCell ref="C25:E25"/>
    <mergeCell ref="F25:H25"/>
    <mergeCell ref="C26:E26"/>
    <mergeCell ref="L10:P10"/>
    <mergeCell ref="B11:P11"/>
    <mergeCell ref="B42:P42"/>
    <mergeCell ref="F28:H28"/>
    <mergeCell ref="C29:E29"/>
    <mergeCell ref="I10:K10"/>
    <mergeCell ref="F10:H10"/>
    <mergeCell ref="B10:E10"/>
    <mergeCell ref="C19:E19"/>
    <mergeCell ref="F19:H19"/>
    <mergeCell ref="C20:E20"/>
    <mergeCell ref="F20:H20"/>
    <mergeCell ref="I21:K21"/>
    <mergeCell ref="I22:K22"/>
    <mergeCell ref="F35:H35"/>
    <mergeCell ref="C30:E30"/>
    <mergeCell ref="F30:H30"/>
    <mergeCell ref="C31:E31"/>
    <mergeCell ref="I13:K13"/>
    <mergeCell ref="I12:K12"/>
    <mergeCell ref="F14:H14"/>
    <mergeCell ref="C14:E14"/>
    <mergeCell ref="F13:H13"/>
    <mergeCell ref="C13:E13"/>
    <mergeCell ref="F12:H12"/>
    <mergeCell ref="C12:E12"/>
    <mergeCell ref="F17:H17"/>
    <mergeCell ref="C17:E17"/>
    <mergeCell ref="F16:H16"/>
    <mergeCell ref="C16:E16"/>
    <mergeCell ref="F15:H15"/>
    <mergeCell ref="F26:H26"/>
    <mergeCell ref="C33:E33"/>
    <mergeCell ref="F33:H33"/>
    <mergeCell ref="C15:E15"/>
    <mergeCell ref="C27:E27"/>
    <mergeCell ref="F27:H27"/>
    <mergeCell ref="C28:E28"/>
    <mergeCell ref="C145:E145"/>
    <mergeCell ref="F145:H145"/>
    <mergeCell ref="I142:K142"/>
    <mergeCell ref="I143:K143"/>
    <mergeCell ref="I145:K145"/>
    <mergeCell ref="F143:H143"/>
    <mergeCell ref="C139:E139"/>
    <mergeCell ref="F139:H139"/>
    <mergeCell ref="C140:E140"/>
    <mergeCell ref="F140:H140"/>
    <mergeCell ref="I139:K139"/>
    <mergeCell ref="I140:K140"/>
    <mergeCell ref="B144:P144"/>
    <mergeCell ref="C137:E137"/>
    <mergeCell ref="F137:H137"/>
    <mergeCell ref="C142:E142"/>
    <mergeCell ref="F142:H142"/>
    <mergeCell ref="C143:E143"/>
    <mergeCell ref="C99:E99"/>
    <mergeCell ref="F99:H99"/>
    <mergeCell ref="C100:E100"/>
    <mergeCell ref="B63:P63"/>
    <mergeCell ref="C64:E64"/>
    <mergeCell ref="F64:H64"/>
    <mergeCell ref="I64:K64"/>
    <mergeCell ref="B70:P70"/>
    <mergeCell ref="B136:P136"/>
    <mergeCell ref="B138:P138"/>
    <mergeCell ref="B141:P141"/>
    <mergeCell ref="I115:K115"/>
    <mergeCell ref="I116:K116"/>
    <mergeCell ref="C117:E117"/>
    <mergeCell ref="F117:H117"/>
    <mergeCell ref="C118:E118"/>
    <mergeCell ref="F118:H118"/>
    <mergeCell ref="C115:E115"/>
    <mergeCell ref="F115:H115"/>
  </mergeCells>
  <phoneticPr fontId="9" type="noConversion"/>
  <hyperlinks>
    <hyperlink ref="F106" r:id="rId1" display="https://www.antofagasta.co.uk/media/articles/above-and-beyond-employee-wellbeing-to-drive-diversity-and-engagement/" xr:uid="{EE6FBE1A-9958-4EB4-A0A4-D4CE03057259}"/>
    <hyperlink ref="F106:H106" r:id="rId2" display="&quot;Above and beyond: Employee well-being to drive diversity and engagement&quot; Article" xr:uid="{7B477D50-7E06-4575-82BB-A507270830E8}"/>
  </hyperlinks>
  <pageMargins left="0.7" right="0.7" top="0.75" bottom="0.75" header="0.3" footer="0.3"/>
  <pageSetup orientation="portrait" r:id="rId3"/>
  <ignoredErrors>
    <ignoredError sqref="B24:B27 B29:B31 B28 B32:B35 B36:B41" twoDigitTextYear="1"/>
  </ignoredError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F7318-96D2-4415-923E-7E1BA6E6F396}">
  <sheetPr codeName="Hoja5">
    <tabColor theme="7" tint="-0.249977111117893"/>
    <pageSetUpPr autoPageBreaks="0"/>
  </sheetPr>
  <dimension ref="A1:DH280"/>
  <sheetViews>
    <sheetView showGridLines="0" zoomScale="80" zoomScaleNormal="80" workbookViewId="0"/>
  </sheetViews>
  <sheetFormatPr baseColWidth="10" defaultColWidth="11" defaultRowHeight="15.75" x14ac:dyDescent="0.25"/>
  <cols>
    <col min="1" max="1" width="2.625" customWidth="1"/>
    <col min="2" max="2" width="1.625" customWidth="1"/>
    <col min="3" max="3" width="15.625" customWidth="1"/>
    <col min="4" max="4" width="12.625" customWidth="1"/>
    <col min="5" max="7" width="15.625" customWidth="1"/>
    <col min="8" max="9" width="20.625" customWidth="1"/>
    <col min="10" max="10" width="1.625" customWidth="1"/>
    <col min="18" max="18" width="17" customWidth="1"/>
    <col min="26" max="26" width="1.625" customWidth="1"/>
    <col min="33" max="33" width="19.25" customWidth="1"/>
    <col min="46" max="46" width="11" customWidth="1"/>
    <col min="49" max="49" width="15.75" customWidth="1"/>
    <col min="56" max="56" width="1.625" customWidth="1"/>
    <col min="58" max="58" width="14.5" customWidth="1"/>
    <col min="59" max="59" width="15.25" customWidth="1"/>
    <col min="60" max="60" width="15.75" customWidth="1"/>
    <col min="64" max="64" width="1.625" customWidth="1"/>
    <col min="68" max="68" width="15" customWidth="1"/>
    <col min="70" max="70" width="15" customWidth="1"/>
    <col min="72" max="72" width="11" customWidth="1"/>
    <col min="79" max="79" width="7.375" customWidth="1"/>
    <col min="80" max="80" width="1.625" customWidth="1"/>
    <col min="88" max="88" width="15.625" customWidth="1"/>
    <col min="96" max="96" width="1.625" customWidth="1"/>
    <col min="105" max="105" width="14.625" customWidth="1"/>
    <col min="112" max="112" width="1.625" customWidth="1"/>
  </cols>
  <sheetData>
    <row r="1" spans="1:112" ht="15.6" customHeight="1" x14ac:dyDescent="0.25"/>
    <row r="2" spans="1:112" ht="15.6" customHeight="1" thickBot="1" x14ac:dyDescent="0.3">
      <c r="A2" s="2349" t="s">
        <v>74</v>
      </c>
      <c r="B2" s="2349"/>
      <c r="C2" s="2349"/>
      <c r="D2" s="2349"/>
      <c r="E2" s="2349"/>
      <c r="F2" s="2349"/>
      <c r="G2" s="2349"/>
      <c r="H2" s="2349"/>
    </row>
    <row r="3" spans="1:112" ht="20.100000000000001" customHeight="1" thickBot="1" x14ac:dyDescent="0.3">
      <c r="A3" s="2349"/>
      <c r="B3" s="2349"/>
      <c r="C3" s="2349"/>
      <c r="D3" s="2349"/>
      <c r="E3" s="2349"/>
      <c r="F3" s="2349"/>
      <c r="G3" s="2349"/>
      <c r="H3" s="2349"/>
      <c r="I3" s="68" t="s">
        <v>1810</v>
      </c>
    </row>
    <row r="4" spans="1:112" ht="20.100000000000001" customHeight="1" thickBot="1" x14ac:dyDescent="0.3">
      <c r="A4" s="2349"/>
      <c r="B4" s="2349"/>
      <c r="C4" s="2349"/>
      <c r="D4" s="2349"/>
      <c r="E4" s="2349"/>
      <c r="F4" s="2349"/>
      <c r="G4" s="2349"/>
      <c r="H4" s="2349"/>
      <c r="I4" s="68" t="s">
        <v>1811</v>
      </c>
    </row>
    <row r="5" spans="1:112" ht="15.6" customHeight="1" x14ac:dyDescent="0.25">
      <c r="A5" s="2349"/>
      <c r="B5" s="2349"/>
      <c r="C5" s="2349"/>
      <c r="D5" s="2349"/>
      <c r="E5" s="2349"/>
      <c r="F5" s="2349"/>
      <c r="G5" s="2349"/>
      <c r="H5" s="2349"/>
    </row>
    <row r="6" spans="1:112" ht="15.6" customHeight="1" x14ac:dyDescent="0.25"/>
    <row r="7" spans="1:112" ht="15.75" customHeight="1" x14ac:dyDescent="0.25">
      <c r="B7" s="2287"/>
      <c r="J7" s="2287"/>
      <c r="Z7" s="2287"/>
      <c r="BD7" s="2287"/>
      <c r="BL7" s="2287"/>
      <c r="CB7" s="2287"/>
      <c r="CR7" s="2287"/>
      <c r="DH7" s="2287"/>
    </row>
    <row r="8" spans="1:112" x14ac:dyDescent="0.25">
      <c r="B8" s="2287"/>
      <c r="J8" s="2287"/>
      <c r="Z8" s="2287"/>
      <c r="BD8" s="2287"/>
      <c r="BL8" s="2287"/>
      <c r="CB8" s="2287"/>
      <c r="CR8" s="2287"/>
      <c r="DH8" s="2287"/>
    </row>
    <row r="9" spans="1:112" x14ac:dyDescent="0.25">
      <c r="B9" s="2287"/>
      <c r="J9" s="2287"/>
      <c r="Z9" s="2287"/>
      <c r="BD9" s="2287"/>
      <c r="BL9" s="2287"/>
      <c r="CB9" s="2287"/>
      <c r="CR9" s="2287"/>
      <c r="DH9" s="2287"/>
    </row>
    <row r="10" spans="1:112" x14ac:dyDescent="0.25">
      <c r="B10" s="2287"/>
      <c r="J10" s="2287"/>
      <c r="Z10" s="2287"/>
      <c r="BD10" s="2287"/>
      <c r="BL10" s="2287"/>
      <c r="CB10" s="2287"/>
      <c r="CR10" s="2287"/>
      <c r="DH10" s="2287"/>
    </row>
    <row r="11" spans="1:112" x14ac:dyDescent="0.25">
      <c r="B11" s="2287"/>
      <c r="J11" s="2287"/>
      <c r="Z11" s="2287"/>
      <c r="BD11" s="2287"/>
      <c r="BL11" s="2287"/>
      <c r="CB11" s="2287"/>
      <c r="CR11" s="2287"/>
      <c r="DH11" s="2287"/>
    </row>
    <row r="12" spans="1:112" x14ac:dyDescent="0.25">
      <c r="B12" s="2287"/>
      <c r="J12" s="2287"/>
      <c r="Z12" s="2287"/>
      <c r="BD12" s="2287"/>
      <c r="BL12" s="2287"/>
      <c r="CB12" s="2287"/>
      <c r="CR12" s="2287"/>
      <c r="DH12" s="2287"/>
    </row>
    <row r="13" spans="1:112" x14ac:dyDescent="0.25">
      <c r="B13" s="2287"/>
      <c r="J13" s="2287"/>
      <c r="Z13" s="2287"/>
      <c r="BD13" s="2287"/>
      <c r="BL13" s="2287"/>
      <c r="CB13" s="2287"/>
      <c r="CR13" s="2287"/>
      <c r="DH13" s="2287"/>
    </row>
    <row r="14" spans="1:112" x14ac:dyDescent="0.25">
      <c r="B14" s="2287"/>
      <c r="J14" s="2287"/>
      <c r="Z14" s="2287"/>
      <c r="BD14" s="2287"/>
      <c r="BL14" s="2287"/>
      <c r="CB14" s="2287"/>
      <c r="CR14" s="2287"/>
      <c r="DH14" s="2287"/>
    </row>
    <row r="15" spans="1:112" x14ac:dyDescent="0.25">
      <c r="B15" s="2287"/>
      <c r="J15" s="2287"/>
      <c r="Z15" s="2287"/>
      <c r="BD15" s="2287"/>
      <c r="BL15" s="2287"/>
      <c r="CB15" s="2287"/>
      <c r="CR15" s="2287"/>
      <c r="DH15" s="2287"/>
    </row>
    <row r="16" spans="1:112" x14ac:dyDescent="0.25">
      <c r="B16" s="2287"/>
      <c r="J16" s="2287"/>
      <c r="Z16" s="2287"/>
      <c r="BD16" s="2287"/>
      <c r="BL16" s="2287"/>
      <c r="CB16" s="2287"/>
      <c r="CR16" s="2287"/>
      <c r="DH16" s="2287"/>
    </row>
    <row r="17" spans="2:112" x14ac:dyDescent="0.25">
      <c r="B17" s="2287"/>
      <c r="J17" s="2287"/>
      <c r="Z17" s="2287"/>
      <c r="BD17" s="2287"/>
      <c r="BL17" s="2287"/>
      <c r="CB17" s="2287"/>
      <c r="CR17" s="2287"/>
      <c r="DH17" s="2287"/>
    </row>
    <row r="18" spans="2:112" x14ac:dyDescent="0.25">
      <c r="B18" s="2287"/>
      <c r="J18" s="2287"/>
      <c r="Z18" s="2287"/>
      <c r="BD18" s="2287"/>
      <c r="BL18" s="2287"/>
      <c r="CB18" s="2287"/>
      <c r="CR18" s="2287"/>
      <c r="DH18" s="2287"/>
    </row>
    <row r="19" spans="2:112" x14ac:dyDescent="0.25">
      <c r="B19" s="2287"/>
      <c r="J19" s="2287"/>
      <c r="Z19" s="2287"/>
      <c r="BD19" s="2287"/>
      <c r="BL19" s="2287"/>
      <c r="CB19" s="2287"/>
      <c r="CR19" s="2287"/>
      <c r="DH19" s="2287"/>
    </row>
    <row r="20" spans="2:112" x14ac:dyDescent="0.25">
      <c r="B20" s="2287"/>
      <c r="J20" s="2287"/>
      <c r="Z20" s="2287"/>
      <c r="BD20" s="2287"/>
      <c r="BL20" s="2287"/>
      <c r="CB20" s="2287"/>
      <c r="CR20" s="2287"/>
      <c r="DH20" s="2287"/>
    </row>
    <row r="21" spans="2:112" x14ac:dyDescent="0.25">
      <c r="B21" s="2287"/>
      <c r="J21" s="2287"/>
      <c r="Z21" s="2287"/>
      <c r="BD21" s="2287"/>
      <c r="BL21" s="2287"/>
      <c r="CB21" s="2287"/>
      <c r="CR21" s="2287"/>
      <c r="DH21" s="2287"/>
    </row>
    <row r="22" spans="2:112" x14ac:dyDescent="0.25">
      <c r="B22" s="2287"/>
      <c r="J22" s="2287"/>
      <c r="Z22" s="2287"/>
      <c r="BD22" s="2287"/>
      <c r="BL22" s="2287"/>
      <c r="CB22" s="2287"/>
      <c r="CR22" s="2287"/>
      <c r="DH22" s="2287"/>
    </row>
    <row r="23" spans="2:112" x14ac:dyDescent="0.25">
      <c r="B23" s="2287"/>
      <c r="J23" s="2287"/>
      <c r="Z23" s="2287"/>
      <c r="BD23" s="2287"/>
      <c r="BL23" s="2287"/>
      <c r="CB23" s="2287"/>
      <c r="CR23" s="2287"/>
      <c r="DH23" s="2287"/>
    </row>
    <row r="24" spans="2:112" x14ac:dyDescent="0.25">
      <c r="B24" s="2287"/>
      <c r="J24" s="2287"/>
      <c r="Z24" s="2287"/>
      <c r="BD24" s="2287"/>
      <c r="BL24" s="2287"/>
      <c r="CB24" s="2287"/>
      <c r="CR24" s="2287"/>
      <c r="DH24" s="2287"/>
    </row>
    <row r="25" spans="2:112" x14ac:dyDescent="0.25">
      <c r="B25" s="2287"/>
      <c r="J25" s="2287"/>
      <c r="Z25" s="2287"/>
      <c r="BD25" s="2287"/>
      <c r="BL25" s="2287"/>
      <c r="CB25" s="2287"/>
      <c r="CR25" s="2287"/>
      <c r="DH25" s="2287"/>
    </row>
    <row r="26" spans="2:112" x14ac:dyDescent="0.25">
      <c r="B26" s="2287"/>
      <c r="J26" s="2287"/>
      <c r="Z26" s="2287"/>
      <c r="BD26" s="2287"/>
      <c r="BL26" s="2287"/>
      <c r="CB26" s="2287"/>
      <c r="CR26" s="2287"/>
      <c r="DH26" s="2287"/>
    </row>
    <row r="27" spans="2:112" x14ac:dyDescent="0.25">
      <c r="B27" s="2287"/>
      <c r="J27" s="2287"/>
      <c r="Z27" s="2287"/>
      <c r="BD27" s="2287"/>
      <c r="BL27" s="2287"/>
      <c r="CB27" s="2287"/>
      <c r="CR27" s="2287"/>
      <c r="DH27" s="2287"/>
    </row>
    <row r="28" spans="2:112" x14ac:dyDescent="0.25">
      <c r="B28" s="2287"/>
      <c r="J28" s="2287"/>
      <c r="Z28" s="2287"/>
      <c r="BD28" s="2287"/>
      <c r="BL28" s="2287"/>
      <c r="CB28" s="2287"/>
      <c r="CR28" s="2287"/>
      <c r="DH28" s="2287"/>
    </row>
    <row r="29" spans="2:112" x14ac:dyDescent="0.25">
      <c r="B29" s="2287"/>
      <c r="J29" s="2287"/>
      <c r="Z29" s="2287"/>
      <c r="BD29" s="2287"/>
      <c r="BL29" s="2287"/>
      <c r="CB29" s="2287"/>
      <c r="CR29" s="2287"/>
      <c r="DH29" s="2287"/>
    </row>
    <row r="30" spans="2:112" x14ac:dyDescent="0.25">
      <c r="B30" s="2287"/>
      <c r="J30" s="2287"/>
      <c r="Z30" s="2287"/>
      <c r="BD30" s="2287"/>
      <c r="BL30" s="2287"/>
      <c r="CB30" s="2287"/>
      <c r="CR30" s="2287"/>
      <c r="DH30" s="2287"/>
    </row>
    <row r="31" spans="2:112" x14ac:dyDescent="0.25">
      <c r="B31" s="2287"/>
      <c r="J31" s="2287"/>
      <c r="Z31" s="2287"/>
      <c r="BD31" s="2287"/>
      <c r="BL31" s="2287"/>
      <c r="CB31" s="2287"/>
      <c r="CR31" s="2287"/>
      <c r="DH31" s="2287"/>
    </row>
    <row r="32" spans="2:112" x14ac:dyDescent="0.25">
      <c r="B32" s="2287"/>
      <c r="J32" s="2287"/>
      <c r="Z32" s="2287"/>
      <c r="BD32" s="2287"/>
      <c r="BL32" s="2287"/>
      <c r="CB32" s="2287"/>
      <c r="CR32" s="2287"/>
      <c r="DH32" s="2287"/>
    </row>
    <row r="33" spans="2:112" x14ac:dyDescent="0.25">
      <c r="B33" s="2287"/>
      <c r="J33" s="2287"/>
      <c r="Z33" s="2287"/>
      <c r="BD33" s="2287"/>
      <c r="BL33" s="2287"/>
      <c r="CB33" s="2287"/>
      <c r="CR33" s="2287"/>
      <c r="DH33" s="2287"/>
    </row>
    <row r="34" spans="2:112" x14ac:dyDescent="0.25">
      <c r="B34" s="2287"/>
      <c r="J34" s="2287"/>
      <c r="Z34" s="2287"/>
      <c r="BD34" s="2287"/>
      <c r="BL34" s="2287"/>
      <c r="CB34" s="2287"/>
      <c r="CR34" s="2287"/>
      <c r="DH34" s="2287"/>
    </row>
    <row r="35" spans="2:112" x14ac:dyDescent="0.25">
      <c r="B35" s="2287"/>
      <c r="J35" s="2287"/>
      <c r="Z35" s="2287"/>
      <c r="BD35" s="2287"/>
      <c r="BL35" s="2287"/>
      <c r="CB35" s="2287"/>
      <c r="CR35" s="2287"/>
      <c r="DH35" s="2287"/>
    </row>
    <row r="36" spans="2:112" x14ac:dyDescent="0.25">
      <c r="B36" s="2287"/>
      <c r="J36" s="2287"/>
      <c r="Z36" s="2287"/>
      <c r="BD36" s="2287"/>
      <c r="BL36" s="2287"/>
      <c r="CB36" s="2287"/>
      <c r="CR36" s="2287"/>
      <c r="DH36" s="2287"/>
    </row>
    <row r="37" spans="2:112" x14ac:dyDescent="0.25">
      <c r="B37" s="2287"/>
      <c r="J37" s="2287"/>
      <c r="Z37" s="2287"/>
      <c r="BD37" s="2287"/>
      <c r="BL37" s="2287"/>
      <c r="CB37" s="2287"/>
      <c r="CR37" s="2287"/>
      <c r="DH37" s="2287"/>
    </row>
    <row r="38" spans="2:112" x14ac:dyDescent="0.25">
      <c r="B38" s="2287"/>
      <c r="J38" s="2287"/>
      <c r="Z38" s="2287"/>
      <c r="BD38" s="2287"/>
      <c r="BL38" s="2287"/>
      <c r="CB38" s="2287"/>
      <c r="CR38" s="2287"/>
      <c r="DH38" s="2287"/>
    </row>
    <row r="39" spans="2:112" x14ac:dyDescent="0.25">
      <c r="B39" s="2287"/>
      <c r="J39" s="2287"/>
      <c r="Z39" s="2287"/>
      <c r="BD39" s="2287"/>
      <c r="BL39" s="2287"/>
      <c r="CB39" s="2287"/>
      <c r="CR39" s="2287"/>
      <c r="DH39" s="2287"/>
    </row>
    <row r="40" spans="2:112" x14ac:dyDescent="0.25">
      <c r="B40" s="2287"/>
      <c r="J40" s="2287"/>
      <c r="Z40" s="2287"/>
      <c r="BD40" s="2287"/>
      <c r="BL40" s="2287"/>
      <c r="CB40" s="2287"/>
      <c r="CR40" s="2287"/>
      <c r="DH40" s="2287"/>
    </row>
    <row r="41" spans="2:112" x14ac:dyDescent="0.25">
      <c r="B41" s="2287"/>
      <c r="J41" s="2287"/>
      <c r="Z41" s="2287"/>
      <c r="BD41" s="2287"/>
      <c r="BL41" s="2287"/>
      <c r="CB41" s="2287"/>
      <c r="CR41" s="2287"/>
      <c r="DH41" s="2287"/>
    </row>
    <row r="42" spans="2:112" x14ac:dyDescent="0.25">
      <c r="B42" s="2287"/>
      <c r="J42" s="2287"/>
      <c r="Z42" s="2287"/>
      <c r="BD42" s="2287"/>
      <c r="BL42" s="2287"/>
      <c r="CB42" s="2287"/>
      <c r="CR42" s="2287"/>
      <c r="DH42" s="2287"/>
    </row>
    <row r="43" spans="2:112" x14ac:dyDescent="0.25">
      <c r="B43" s="2287"/>
      <c r="J43" s="2287"/>
      <c r="Z43" s="2287"/>
      <c r="BD43" s="2287"/>
      <c r="BL43" s="2287"/>
      <c r="CB43" s="2287"/>
      <c r="CR43" s="2287"/>
      <c r="DH43" s="2287"/>
    </row>
    <row r="44" spans="2:112" x14ac:dyDescent="0.25">
      <c r="B44" s="2287"/>
      <c r="J44" s="2287"/>
      <c r="Z44" s="2287"/>
      <c r="BD44" s="2287"/>
      <c r="BL44" s="2287"/>
      <c r="CB44" s="2287"/>
      <c r="CR44" s="2287"/>
      <c r="DH44" s="2287"/>
    </row>
    <row r="45" spans="2:112" x14ac:dyDescent="0.25">
      <c r="B45" s="2287"/>
      <c r="J45" s="2287"/>
      <c r="Z45" s="2287"/>
      <c r="BD45" s="2287"/>
      <c r="BL45" s="2287"/>
      <c r="CB45" s="2287"/>
      <c r="CR45" s="2287"/>
      <c r="DH45" s="2287"/>
    </row>
    <row r="46" spans="2:112" x14ac:dyDescent="0.25">
      <c r="B46" s="2287"/>
      <c r="J46" s="2287"/>
      <c r="Z46" s="2287"/>
      <c r="BD46" s="2287"/>
      <c r="BL46" s="2287"/>
      <c r="CB46" s="2287"/>
      <c r="CR46" s="2287"/>
      <c r="DH46" s="2287"/>
    </row>
    <row r="47" spans="2:112" x14ac:dyDescent="0.25">
      <c r="B47" s="2287"/>
      <c r="J47" s="2287"/>
      <c r="Z47" s="2287"/>
      <c r="BD47" s="2287"/>
      <c r="BL47" s="2287"/>
      <c r="CB47" s="2287"/>
      <c r="CR47" s="2287"/>
      <c r="DH47" s="2287"/>
    </row>
    <row r="48" spans="2:112" x14ac:dyDescent="0.25">
      <c r="B48" s="2287"/>
      <c r="J48" s="2287"/>
      <c r="Z48" s="2287"/>
      <c r="BD48" s="2287"/>
      <c r="BL48" s="2287"/>
      <c r="CB48" s="2287"/>
      <c r="CR48" s="2287"/>
      <c r="DH48" s="2287"/>
    </row>
    <row r="49" spans="2:112" x14ac:dyDescent="0.25">
      <c r="B49" s="2287"/>
      <c r="J49" s="2287"/>
      <c r="Z49" s="2287"/>
      <c r="BD49" s="2287"/>
      <c r="BL49" s="2287"/>
      <c r="CB49" s="2287"/>
      <c r="CR49" s="2287"/>
      <c r="DH49" s="2287"/>
    </row>
    <row r="50" spans="2:112" x14ac:dyDescent="0.25">
      <c r="B50" s="2287"/>
      <c r="J50" s="2287"/>
      <c r="Z50" s="2287"/>
      <c r="BD50" s="2287"/>
      <c r="BL50" s="2287"/>
      <c r="CB50" s="2287"/>
      <c r="CR50" s="2287"/>
      <c r="DH50" s="2287"/>
    </row>
    <row r="51" spans="2:112" x14ac:dyDescent="0.25">
      <c r="B51" s="2287"/>
      <c r="J51" s="2287"/>
      <c r="Z51" s="2287"/>
      <c r="BD51" s="2287"/>
      <c r="BL51" s="2287"/>
      <c r="CB51" s="2287"/>
      <c r="CR51" s="2287"/>
      <c r="DH51" s="2287"/>
    </row>
    <row r="52" spans="2:112" x14ac:dyDescent="0.25">
      <c r="B52" s="2287"/>
      <c r="J52" s="2287"/>
      <c r="Z52" s="2287"/>
      <c r="BD52" s="2287"/>
      <c r="BL52" s="2287"/>
      <c r="CB52" s="2287"/>
      <c r="CR52" s="2287"/>
      <c r="DH52" s="2287"/>
    </row>
    <row r="53" spans="2:112" x14ac:dyDescent="0.25">
      <c r="B53" s="2287"/>
      <c r="J53" s="2287"/>
      <c r="Z53" s="2287"/>
      <c r="BD53" s="2287"/>
      <c r="BL53" s="2287"/>
      <c r="CB53" s="2287"/>
      <c r="CR53" s="2287"/>
      <c r="DH53" s="2287"/>
    </row>
    <row r="54" spans="2:112" x14ac:dyDescent="0.25">
      <c r="B54" s="2287"/>
      <c r="J54" s="2287"/>
      <c r="Z54" s="2287"/>
      <c r="BD54" s="2287"/>
      <c r="BL54" s="2287"/>
      <c r="CB54" s="2287"/>
      <c r="CR54" s="2287"/>
      <c r="DH54" s="2287"/>
    </row>
    <row r="55" spans="2:112" x14ac:dyDescent="0.25">
      <c r="B55" s="2287"/>
      <c r="J55" s="2287"/>
      <c r="Z55" s="2287"/>
      <c r="BD55" s="2287"/>
      <c r="BL55" s="2287"/>
      <c r="CB55" s="2287"/>
      <c r="CR55" s="2287"/>
      <c r="DH55" s="2287"/>
    </row>
    <row r="56" spans="2:112" x14ac:dyDescent="0.25">
      <c r="B56" s="2287"/>
      <c r="J56" s="2287"/>
      <c r="Z56" s="2287"/>
      <c r="BD56" s="2287"/>
      <c r="BL56" s="2287"/>
      <c r="CB56" s="2287"/>
      <c r="CR56" s="2287"/>
      <c r="DH56" s="2287"/>
    </row>
    <row r="57" spans="2:112" x14ac:dyDescent="0.25">
      <c r="B57" s="2287"/>
      <c r="J57" s="2287"/>
      <c r="Z57" s="2287"/>
      <c r="BD57" s="2287"/>
      <c r="BL57" s="2287"/>
      <c r="CB57" s="2287"/>
      <c r="CR57" s="2287"/>
      <c r="DH57" s="2287"/>
    </row>
    <row r="58" spans="2:112" x14ac:dyDescent="0.25">
      <c r="B58" s="2287"/>
      <c r="J58" s="2287"/>
      <c r="Z58" s="2287"/>
      <c r="BD58" s="2287"/>
      <c r="BL58" s="2287"/>
      <c r="CB58" s="2287"/>
      <c r="CR58" s="2287"/>
      <c r="DH58" s="2287"/>
    </row>
    <row r="59" spans="2:112" x14ac:dyDescent="0.25">
      <c r="B59" s="2287"/>
      <c r="J59" s="2287"/>
      <c r="Z59" s="2287"/>
      <c r="BD59" s="2287"/>
      <c r="BL59" s="2287"/>
      <c r="CB59" s="2287"/>
      <c r="CR59" s="2287"/>
      <c r="DH59" s="2287"/>
    </row>
    <row r="60" spans="2:112" x14ac:dyDescent="0.25">
      <c r="B60" s="2287"/>
      <c r="J60" s="2287"/>
      <c r="Z60" s="2287"/>
      <c r="BD60" s="2287"/>
      <c r="BL60" s="2287"/>
      <c r="CB60" s="2287"/>
      <c r="CR60" s="2287"/>
      <c r="DH60" s="2287"/>
    </row>
    <row r="61" spans="2:112" x14ac:dyDescent="0.25">
      <c r="B61" s="2287"/>
      <c r="J61" s="2287"/>
      <c r="Z61" s="2287"/>
      <c r="BD61" s="2287"/>
      <c r="BL61" s="2287"/>
      <c r="CB61" s="2287"/>
      <c r="CR61" s="2287"/>
      <c r="DH61" s="2287"/>
    </row>
    <row r="62" spans="2:112" x14ac:dyDescent="0.25">
      <c r="B62" s="2287"/>
      <c r="J62" s="2287"/>
      <c r="Z62" s="2287"/>
      <c r="BD62" s="2287"/>
      <c r="BL62" s="2287"/>
      <c r="CB62" s="2287"/>
      <c r="CR62" s="2287"/>
      <c r="DH62" s="2287"/>
    </row>
    <row r="63" spans="2:112" x14ac:dyDescent="0.25">
      <c r="B63" s="2287"/>
      <c r="J63" s="2287"/>
      <c r="Z63" s="2287"/>
      <c r="BD63" s="2287"/>
      <c r="BL63" s="2287"/>
      <c r="CB63" s="2287"/>
      <c r="CR63" s="2287"/>
      <c r="DH63" s="2287"/>
    </row>
    <row r="64" spans="2:112" x14ac:dyDescent="0.25">
      <c r="B64" s="2287"/>
      <c r="J64" s="2287"/>
      <c r="Z64" s="2287"/>
      <c r="BD64" s="2287"/>
      <c r="BL64" s="2287"/>
      <c r="CB64" s="2287"/>
      <c r="CR64" s="2287"/>
      <c r="DH64" s="2287"/>
    </row>
    <row r="65" spans="2:112" x14ac:dyDescent="0.25">
      <c r="B65" s="2287"/>
      <c r="J65" s="2287"/>
      <c r="Z65" s="2287"/>
      <c r="BD65" s="2287"/>
      <c r="BL65" s="2287"/>
      <c r="CB65" s="2287"/>
      <c r="CR65" s="2287"/>
      <c r="DH65" s="2287"/>
    </row>
    <row r="66" spans="2:112" x14ac:dyDescent="0.25">
      <c r="B66" s="2287"/>
      <c r="J66" s="2287"/>
      <c r="Z66" s="2287"/>
      <c r="BD66" s="2287"/>
      <c r="BL66" s="2287"/>
      <c r="CB66" s="2287"/>
      <c r="CR66" s="2287"/>
      <c r="DH66" s="2287"/>
    </row>
    <row r="67" spans="2:112" x14ac:dyDescent="0.25">
      <c r="B67" s="2287"/>
      <c r="J67" s="2287"/>
      <c r="Z67" s="2287"/>
      <c r="BD67" s="2287"/>
      <c r="BL67" s="2287"/>
      <c r="CB67" s="2287"/>
      <c r="CR67" s="2287"/>
      <c r="DH67" s="2287"/>
    </row>
    <row r="68" spans="2:112" x14ac:dyDescent="0.25">
      <c r="B68" s="2287"/>
      <c r="J68" s="2287"/>
      <c r="Z68" s="2287"/>
      <c r="BD68" s="2287"/>
      <c r="BL68" s="2287"/>
      <c r="CB68" s="2287"/>
      <c r="CR68" s="2287"/>
      <c r="DH68" s="2287"/>
    </row>
    <row r="69" spans="2:112" x14ac:dyDescent="0.25">
      <c r="B69" s="2287"/>
      <c r="J69" s="2287"/>
      <c r="Z69" s="2287"/>
      <c r="BD69" s="2287"/>
      <c r="BL69" s="2287"/>
      <c r="CB69" s="2287"/>
      <c r="CR69" s="2287"/>
      <c r="DH69" s="2287"/>
    </row>
    <row r="70" spans="2:112" x14ac:dyDescent="0.25">
      <c r="B70" s="2287"/>
      <c r="J70" s="2287"/>
      <c r="Z70" s="2287"/>
      <c r="BD70" s="2287"/>
      <c r="BL70" s="2287"/>
      <c r="CB70" s="2287"/>
      <c r="CR70" s="2287"/>
      <c r="DH70" s="2287"/>
    </row>
    <row r="71" spans="2:112" x14ac:dyDescent="0.25">
      <c r="B71" s="2287"/>
      <c r="J71" s="2287"/>
      <c r="Z71" s="2287"/>
      <c r="BD71" s="2287"/>
      <c r="BL71" s="2287"/>
      <c r="CB71" s="2287"/>
      <c r="CR71" s="2287"/>
      <c r="DH71" s="2287"/>
    </row>
    <row r="72" spans="2:112" x14ac:dyDescent="0.25">
      <c r="B72" s="2287"/>
      <c r="J72" s="2287"/>
      <c r="Z72" s="2287"/>
      <c r="BD72" s="2287"/>
      <c r="BL72" s="2287"/>
      <c r="CB72" s="2287"/>
      <c r="CR72" s="2287"/>
      <c r="DH72" s="2287"/>
    </row>
    <row r="73" spans="2:112" x14ac:dyDescent="0.25">
      <c r="B73" s="2287"/>
      <c r="J73" s="2287"/>
      <c r="Z73" s="2287"/>
      <c r="BD73" s="2287"/>
      <c r="BL73" s="2287"/>
      <c r="CB73" s="2287"/>
      <c r="CR73" s="2287"/>
      <c r="DH73" s="2287"/>
    </row>
    <row r="74" spans="2:112" x14ac:dyDescent="0.25">
      <c r="B74" s="2287"/>
      <c r="J74" s="2287"/>
      <c r="Z74" s="2287"/>
      <c r="BD74" s="2287"/>
      <c r="BL74" s="2287"/>
      <c r="CB74" s="2287"/>
      <c r="CR74" s="2287"/>
      <c r="DH74" s="2287"/>
    </row>
    <row r="75" spans="2:112" x14ac:dyDescent="0.25">
      <c r="B75" s="2287"/>
      <c r="J75" s="2287"/>
      <c r="Z75" s="2287"/>
      <c r="BD75" s="2287"/>
      <c r="BL75" s="2287"/>
      <c r="CB75" s="2287"/>
      <c r="CR75" s="2287"/>
      <c r="DH75" s="2287"/>
    </row>
    <row r="76" spans="2:112" x14ac:dyDescent="0.25">
      <c r="B76" s="2287"/>
      <c r="J76" s="2287"/>
      <c r="Z76" s="2287"/>
      <c r="BD76" s="2287"/>
      <c r="BL76" s="2287"/>
      <c r="CB76" s="2287"/>
      <c r="CR76" s="2287"/>
      <c r="DH76" s="2287"/>
    </row>
    <row r="77" spans="2:112" x14ac:dyDescent="0.25">
      <c r="B77" s="2287"/>
      <c r="J77" s="2287"/>
      <c r="Z77" s="2287"/>
      <c r="BD77" s="2287"/>
      <c r="BL77" s="2287"/>
      <c r="CB77" s="2287"/>
      <c r="CR77" s="2287"/>
      <c r="DH77" s="2287"/>
    </row>
    <row r="78" spans="2:112" x14ac:dyDescent="0.25">
      <c r="B78" s="2287"/>
      <c r="J78" s="2287"/>
      <c r="Z78" s="2287"/>
      <c r="BD78" s="2287"/>
      <c r="BL78" s="2287"/>
      <c r="CB78" s="2287"/>
      <c r="CR78" s="2287"/>
      <c r="DH78" s="2287"/>
    </row>
    <row r="79" spans="2:112" x14ac:dyDescent="0.25">
      <c r="B79" s="2287"/>
      <c r="J79" s="2287"/>
      <c r="Z79" s="2287"/>
      <c r="BD79" s="2287"/>
      <c r="BL79" s="2287"/>
      <c r="CB79" s="2287"/>
      <c r="CR79" s="2287"/>
      <c r="DH79" s="2287"/>
    </row>
    <row r="80" spans="2:112" x14ac:dyDescent="0.25">
      <c r="B80" s="2287"/>
      <c r="J80" s="2287"/>
      <c r="Z80" s="2287"/>
      <c r="BD80" s="2287"/>
      <c r="BL80" s="2287"/>
      <c r="CB80" s="2287"/>
      <c r="CR80" s="2287"/>
      <c r="DH80" s="2287"/>
    </row>
    <row r="81" spans="2:112" x14ac:dyDescent="0.25">
      <c r="B81" s="2287"/>
      <c r="J81" s="2287"/>
      <c r="Z81" s="2287"/>
      <c r="BD81" s="2287"/>
      <c r="BL81" s="2287"/>
      <c r="CB81" s="2287"/>
      <c r="CR81" s="2287"/>
      <c r="DH81" s="2287"/>
    </row>
    <row r="82" spans="2:112" x14ac:dyDescent="0.25">
      <c r="B82" s="2287"/>
      <c r="J82" s="2287"/>
      <c r="Z82" s="2287"/>
      <c r="BD82" s="2287"/>
      <c r="BL82" s="2287"/>
      <c r="CB82" s="2287"/>
      <c r="CR82" s="2287"/>
      <c r="DH82" s="2287"/>
    </row>
    <row r="83" spans="2:112" x14ac:dyDescent="0.25">
      <c r="B83" s="2287"/>
      <c r="J83" s="2287"/>
      <c r="Z83" s="2287"/>
      <c r="BD83" s="2287"/>
      <c r="BL83" s="2287"/>
      <c r="CB83" s="2287"/>
      <c r="CR83" s="2287"/>
      <c r="DH83" s="2287"/>
    </row>
    <row r="84" spans="2:112" x14ac:dyDescent="0.25">
      <c r="B84" s="2287"/>
      <c r="J84" s="2287"/>
      <c r="Z84" s="2287"/>
      <c r="BD84" s="2287"/>
      <c r="BL84" s="2287"/>
      <c r="CB84" s="2287"/>
      <c r="CR84" s="2287"/>
      <c r="DH84" s="2287"/>
    </row>
    <row r="85" spans="2:112" x14ac:dyDescent="0.25">
      <c r="B85" s="2287"/>
      <c r="J85" s="2287"/>
      <c r="Z85" s="2287"/>
      <c r="BD85" s="2287"/>
      <c r="BL85" s="2287"/>
      <c r="CB85" s="2287"/>
      <c r="CR85" s="2287"/>
      <c r="DH85" s="2287"/>
    </row>
    <row r="86" spans="2:112" x14ac:dyDescent="0.25">
      <c r="B86" s="2287"/>
      <c r="J86" s="2287"/>
      <c r="Z86" s="2287"/>
      <c r="BD86" s="2287"/>
      <c r="BL86" s="2287"/>
      <c r="CB86" s="2287"/>
      <c r="CR86" s="2287"/>
      <c r="DH86" s="2287"/>
    </row>
    <row r="87" spans="2:112" x14ac:dyDescent="0.25">
      <c r="B87" s="2287"/>
      <c r="J87" s="2287"/>
      <c r="Z87" s="2287"/>
      <c r="BD87" s="2287"/>
      <c r="BL87" s="2287"/>
      <c r="CB87" s="2287"/>
      <c r="CR87" s="2287"/>
      <c r="DH87" s="2287"/>
    </row>
    <row r="88" spans="2:112" x14ac:dyDescent="0.25">
      <c r="B88" s="2287"/>
      <c r="J88" s="2287"/>
      <c r="Z88" s="2287"/>
      <c r="BD88" s="2287"/>
      <c r="BL88" s="2287"/>
      <c r="CB88" s="2287"/>
      <c r="CR88" s="2287"/>
      <c r="DH88" s="2287"/>
    </row>
    <row r="89" spans="2:112" x14ac:dyDescent="0.25">
      <c r="B89" s="2287"/>
      <c r="J89" s="2287"/>
      <c r="Z89" s="2287"/>
      <c r="BD89" s="2287"/>
      <c r="BL89" s="2287"/>
      <c r="CB89" s="2287"/>
      <c r="CR89" s="2287"/>
      <c r="DH89" s="2287"/>
    </row>
    <row r="90" spans="2:112" x14ac:dyDescent="0.25">
      <c r="B90" s="2287"/>
      <c r="J90" s="2287"/>
      <c r="Z90" s="2287"/>
      <c r="BD90" s="2287"/>
      <c r="BL90" s="2287"/>
      <c r="CB90" s="2287"/>
      <c r="CR90" s="2287"/>
      <c r="DH90" s="2287"/>
    </row>
    <row r="91" spans="2:112" x14ac:dyDescent="0.25">
      <c r="B91" s="2287"/>
      <c r="J91" s="2287"/>
      <c r="Z91" s="2287"/>
      <c r="BD91" s="2287"/>
      <c r="BL91" s="2287"/>
      <c r="CB91" s="2287"/>
      <c r="CR91" s="2287"/>
      <c r="DH91" s="2287"/>
    </row>
    <row r="92" spans="2:112" x14ac:dyDescent="0.25">
      <c r="B92" s="2287"/>
      <c r="J92" s="2287"/>
      <c r="Z92" s="2287"/>
      <c r="BD92" s="2287"/>
      <c r="BL92" s="2287"/>
      <c r="CB92" s="2287"/>
      <c r="CR92" s="2287"/>
      <c r="DH92" s="2287"/>
    </row>
    <row r="93" spans="2:112" x14ac:dyDescent="0.25">
      <c r="B93" s="2287"/>
      <c r="J93" s="2287"/>
      <c r="Z93" s="2287"/>
      <c r="BD93" s="2287"/>
      <c r="BL93" s="2287"/>
      <c r="CB93" s="2287"/>
      <c r="CR93" s="2287"/>
      <c r="DH93" s="2287"/>
    </row>
    <row r="94" spans="2:112" x14ac:dyDescent="0.25">
      <c r="B94" s="2287"/>
      <c r="J94" s="2287"/>
      <c r="Z94" s="2287"/>
      <c r="BD94" s="2287"/>
      <c r="BL94" s="2287"/>
      <c r="CB94" s="2287"/>
      <c r="CR94" s="2287"/>
      <c r="DH94" s="2287"/>
    </row>
    <row r="95" spans="2:112" x14ac:dyDescent="0.25">
      <c r="B95" s="2287"/>
      <c r="J95" s="2287"/>
      <c r="Z95" s="2287"/>
      <c r="BD95" s="2287"/>
      <c r="BL95" s="2287"/>
      <c r="CB95" s="2287"/>
      <c r="CR95" s="2287"/>
      <c r="DH95" s="2287"/>
    </row>
    <row r="96" spans="2:112" x14ac:dyDescent="0.25">
      <c r="B96" s="2287"/>
      <c r="J96" s="2287"/>
      <c r="Z96" s="2287"/>
      <c r="BD96" s="2287"/>
      <c r="BL96" s="2287"/>
      <c r="CB96" s="2287"/>
      <c r="CR96" s="2287"/>
      <c r="DH96" s="2287"/>
    </row>
    <row r="97" spans="2:112" x14ac:dyDescent="0.25">
      <c r="B97" s="2287"/>
      <c r="J97" s="2287"/>
      <c r="Z97" s="2287"/>
      <c r="BD97" s="2287"/>
      <c r="BL97" s="2287"/>
      <c r="CB97" s="2287"/>
      <c r="CR97" s="2287"/>
      <c r="DH97" s="2287"/>
    </row>
    <row r="98" spans="2:112" x14ac:dyDescent="0.25">
      <c r="B98" s="2287"/>
      <c r="J98" s="2287"/>
      <c r="Z98" s="2287"/>
      <c r="BD98" s="2287"/>
      <c r="BL98" s="2287"/>
      <c r="CB98" s="2287"/>
      <c r="CR98" s="2287"/>
      <c r="DH98" s="2287"/>
    </row>
    <row r="99" spans="2:112" x14ac:dyDescent="0.25">
      <c r="B99" s="2287"/>
      <c r="J99" s="2287"/>
      <c r="Z99" s="2287"/>
      <c r="BD99" s="2287"/>
      <c r="BL99" s="2287"/>
      <c r="CB99" s="2287"/>
      <c r="CR99" s="2287"/>
      <c r="DH99" s="2287"/>
    </row>
    <row r="100" spans="2:112" x14ac:dyDescent="0.25">
      <c r="B100" s="2287"/>
      <c r="J100" s="2287"/>
      <c r="Z100" s="2287"/>
      <c r="BD100" s="2287"/>
      <c r="BL100" s="2287"/>
      <c r="CB100" s="2287"/>
      <c r="CR100" s="2287"/>
      <c r="DH100" s="2287"/>
    </row>
    <row r="101" spans="2:112" x14ac:dyDescent="0.25">
      <c r="B101" s="2287"/>
      <c r="J101" s="2287"/>
      <c r="Z101" s="2287"/>
      <c r="BD101" s="2287"/>
      <c r="BL101" s="2287"/>
      <c r="CB101" s="2287"/>
      <c r="CR101" s="2287"/>
      <c r="DH101" s="2287"/>
    </row>
    <row r="102" spans="2:112" x14ac:dyDescent="0.25">
      <c r="B102" s="2287"/>
      <c r="J102" s="2287"/>
      <c r="Z102" s="2287"/>
      <c r="BD102" s="2287"/>
      <c r="BL102" s="2287"/>
      <c r="CB102" s="2287"/>
      <c r="CR102" s="2287"/>
      <c r="DH102" s="2287"/>
    </row>
    <row r="103" spans="2:112" x14ac:dyDescent="0.25">
      <c r="B103" s="2287"/>
      <c r="J103" s="2287"/>
      <c r="Z103" s="2287"/>
      <c r="BD103" s="2287"/>
      <c r="BL103" s="2287"/>
      <c r="CB103" s="2287"/>
      <c r="CR103" s="2287"/>
      <c r="DH103" s="2287"/>
    </row>
    <row r="104" spans="2:112" x14ac:dyDescent="0.25">
      <c r="B104" s="2287"/>
      <c r="J104" s="2287"/>
      <c r="Z104" s="2287"/>
      <c r="BD104" s="2287"/>
      <c r="BL104" s="2287"/>
      <c r="CB104" s="2287"/>
      <c r="CR104" s="2287"/>
      <c r="DH104" s="2287"/>
    </row>
    <row r="105" spans="2:112" x14ac:dyDescent="0.25">
      <c r="B105" s="2287"/>
      <c r="J105" s="2287"/>
      <c r="Z105" s="2287"/>
      <c r="BD105" s="2287"/>
      <c r="BL105" s="2287"/>
      <c r="CB105" s="2287"/>
      <c r="CR105" s="2287"/>
      <c r="DH105" s="2287"/>
    </row>
    <row r="106" spans="2:112" x14ac:dyDescent="0.25">
      <c r="B106" s="2287"/>
      <c r="J106" s="2287"/>
      <c r="Z106" s="2287"/>
      <c r="BD106" s="2287"/>
      <c r="BL106" s="2287"/>
      <c r="CB106" s="2287"/>
      <c r="CR106" s="2287"/>
      <c r="DH106" s="2287"/>
    </row>
    <row r="107" spans="2:112" x14ac:dyDescent="0.25">
      <c r="B107" s="2287"/>
      <c r="J107" s="2287"/>
      <c r="Z107" s="2287"/>
      <c r="BD107" s="2287"/>
      <c r="BL107" s="2287"/>
      <c r="CB107" s="2287"/>
      <c r="CR107" s="2287"/>
      <c r="DH107" s="2287"/>
    </row>
    <row r="108" spans="2:112" x14ac:dyDescent="0.25">
      <c r="B108" s="2287"/>
      <c r="J108" s="2287"/>
      <c r="Z108" s="2287"/>
      <c r="BD108" s="2287"/>
      <c r="BL108" s="2287"/>
      <c r="CB108" s="2287"/>
      <c r="CR108" s="2287"/>
      <c r="DH108" s="2287"/>
    </row>
    <row r="109" spans="2:112" x14ac:dyDescent="0.25">
      <c r="B109" s="2287"/>
      <c r="J109" s="2287"/>
      <c r="Z109" s="2287"/>
      <c r="BD109" s="2287"/>
      <c r="BL109" s="2287"/>
      <c r="CB109" s="2287"/>
      <c r="CR109" s="2287"/>
      <c r="DH109" s="2287"/>
    </row>
    <row r="110" spans="2:112" x14ac:dyDescent="0.25">
      <c r="B110" s="2287"/>
      <c r="J110" s="2287"/>
      <c r="Z110" s="2287"/>
      <c r="BD110" s="2287"/>
      <c r="BL110" s="2287"/>
      <c r="CB110" s="2287"/>
      <c r="CR110" s="2287"/>
      <c r="DH110" s="2287"/>
    </row>
    <row r="111" spans="2:112" x14ac:dyDescent="0.25">
      <c r="B111" s="2287"/>
      <c r="J111" s="2287"/>
      <c r="Z111" s="2287"/>
      <c r="BD111" s="2287"/>
      <c r="BL111" s="2287"/>
      <c r="CB111" s="2287"/>
      <c r="CR111" s="2287"/>
      <c r="DH111" s="2287"/>
    </row>
    <row r="112" spans="2:112" x14ac:dyDescent="0.25">
      <c r="B112" s="2287"/>
      <c r="J112" s="2287"/>
      <c r="Z112" s="2287"/>
      <c r="BD112" s="2287"/>
      <c r="BL112" s="2287"/>
      <c r="CB112" s="2287"/>
      <c r="CR112" s="2287"/>
      <c r="DH112" s="2287"/>
    </row>
    <row r="113" spans="2:112" x14ac:dyDescent="0.25">
      <c r="B113" s="2287"/>
      <c r="J113" s="2287"/>
      <c r="Z113" s="2287"/>
      <c r="BD113" s="2287"/>
      <c r="BL113" s="2287"/>
      <c r="CB113" s="2287"/>
      <c r="CR113" s="2287"/>
      <c r="DH113" s="2287"/>
    </row>
    <row r="114" spans="2:112" x14ac:dyDescent="0.25">
      <c r="B114" s="2287"/>
      <c r="J114" s="2287"/>
      <c r="Z114" s="2287"/>
      <c r="BD114" s="2287"/>
      <c r="BL114" s="2287"/>
      <c r="CB114" s="2287"/>
      <c r="CR114" s="2287"/>
      <c r="DH114" s="2287"/>
    </row>
    <row r="115" spans="2:112" x14ac:dyDescent="0.25">
      <c r="B115" s="2287"/>
      <c r="J115" s="2287"/>
      <c r="Z115" s="2287"/>
      <c r="BD115" s="2287"/>
      <c r="BL115" s="2287"/>
      <c r="CB115" s="2287"/>
      <c r="CR115" s="2287"/>
      <c r="DH115" s="2287"/>
    </row>
    <row r="116" spans="2:112" x14ac:dyDescent="0.25">
      <c r="B116" s="2287"/>
      <c r="J116" s="2287"/>
      <c r="Z116" s="2287"/>
      <c r="BD116" s="2287"/>
      <c r="BL116" s="2287"/>
      <c r="CB116" s="2287"/>
      <c r="CR116" s="2287"/>
      <c r="DH116" s="2287"/>
    </row>
    <row r="117" spans="2:112" x14ac:dyDescent="0.25">
      <c r="B117" s="2287"/>
      <c r="J117" s="2287"/>
      <c r="Z117" s="2287"/>
      <c r="BD117" s="2287"/>
      <c r="BL117" s="2287"/>
      <c r="CB117" s="2287"/>
      <c r="CR117" s="2287"/>
      <c r="DH117" s="2287"/>
    </row>
    <row r="118" spans="2:112" x14ac:dyDescent="0.25">
      <c r="B118" s="2287"/>
      <c r="J118" s="2287"/>
      <c r="Z118" s="2287"/>
      <c r="BD118" s="2287"/>
      <c r="BL118" s="2287"/>
      <c r="CB118" s="2287"/>
      <c r="CR118" s="2287"/>
      <c r="DH118" s="2287"/>
    </row>
    <row r="119" spans="2:112" x14ac:dyDescent="0.25">
      <c r="B119" s="2287"/>
      <c r="J119" s="2287"/>
      <c r="Z119" s="2287"/>
      <c r="BD119" s="2287"/>
      <c r="BL119" s="2287"/>
      <c r="CB119" s="2287"/>
      <c r="CR119" s="2287"/>
      <c r="DH119" s="2287"/>
    </row>
    <row r="120" spans="2:112" x14ac:dyDescent="0.25">
      <c r="B120" s="2287"/>
      <c r="J120" s="2287"/>
      <c r="Z120" s="2287"/>
      <c r="BD120" s="2287"/>
      <c r="BL120" s="2287"/>
      <c r="CB120" s="2287"/>
      <c r="CR120" s="2287"/>
      <c r="DH120" s="2287"/>
    </row>
    <row r="121" spans="2:112" x14ac:dyDescent="0.25">
      <c r="B121" s="2287"/>
      <c r="J121" s="2287"/>
      <c r="Z121" s="2287"/>
      <c r="BD121" s="2287"/>
      <c r="BL121" s="2287"/>
      <c r="CB121" s="2287"/>
      <c r="CR121" s="2287"/>
      <c r="DH121" s="2287"/>
    </row>
    <row r="122" spans="2:112" x14ac:dyDescent="0.25">
      <c r="B122" s="2287"/>
      <c r="J122" s="2287"/>
      <c r="Z122" s="2287"/>
      <c r="BD122" s="2287"/>
      <c r="BL122" s="2287"/>
      <c r="CB122" s="2287"/>
      <c r="CR122" s="2287"/>
      <c r="DH122" s="2287"/>
    </row>
    <row r="123" spans="2:112" x14ac:dyDescent="0.25">
      <c r="B123" s="2287"/>
      <c r="J123" s="2287"/>
      <c r="Z123" s="2287"/>
      <c r="BD123" s="2287"/>
      <c r="BL123" s="2287"/>
      <c r="CB123" s="2287"/>
      <c r="CR123" s="2287"/>
      <c r="DH123" s="2287"/>
    </row>
    <row r="124" spans="2:112" x14ac:dyDescent="0.25">
      <c r="B124" s="2287"/>
      <c r="J124" s="2287"/>
      <c r="Z124" s="2287"/>
      <c r="BD124" s="2287"/>
      <c r="BL124" s="2287"/>
      <c r="CB124" s="2287"/>
      <c r="CR124" s="2287"/>
      <c r="DH124" s="2287"/>
    </row>
    <row r="125" spans="2:112" x14ac:dyDescent="0.25">
      <c r="B125" s="2287"/>
      <c r="J125" s="2287"/>
      <c r="Z125" s="2287"/>
      <c r="BD125" s="2287"/>
      <c r="BL125" s="2287"/>
      <c r="CB125" s="2287"/>
      <c r="CR125" s="2287"/>
      <c r="DH125" s="2287"/>
    </row>
    <row r="126" spans="2:112" x14ac:dyDescent="0.25">
      <c r="B126" s="2287"/>
      <c r="J126" s="2287"/>
      <c r="Z126" s="2287"/>
      <c r="BD126" s="2287"/>
      <c r="BL126" s="2287"/>
      <c r="CB126" s="2287"/>
      <c r="CR126" s="2287"/>
      <c r="DH126" s="2287"/>
    </row>
    <row r="127" spans="2:112" x14ac:dyDescent="0.25">
      <c r="B127" s="2287"/>
      <c r="J127" s="2287"/>
      <c r="Z127" s="2287"/>
      <c r="BD127" s="2287"/>
      <c r="BL127" s="2287"/>
      <c r="CB127" s="2287"/>
      <c r="CR127" s="2287"/>
      <c r="DH127" s="2287"/>
    </row>
    <row r="128" spans="2:112" x14ac:dyDescent="0.25">
      <c r="B128" s="2287"/>
      <c r="J128" s="2287"/>
      <c r="Z128" s="2287"/>
      <c r="BD128" s="2287"/>
      <c r="BL128" s="2287"/>
      <c r="CB128" s="2287"/>
      <c r="CR128" s="2287"/>
      <c r="DH128" s="2287"/>
    </row>
    <row r="129" spans="2:112" x14ac:dyDescent="0.25">
      <c r="B129" s="2287"/>
      <c r="J129" s="2287"/>
      <c r="Z129" s="2287"/>
      <c r="BD129" s="2287"/>
      <c r="BL129" s="2287"/>
      <c r="CB129" s="2287"/>
      <c r="CR129" s="2287"/>
      <c r="DH129" s="2287"/>
    </row>
    <row r="130" spans="2:112" x14ac:dyDescent="0.25">
      <c r="B130" s="2287"/>
      <c r="J130" s="2287"/>
      <c r="Z130" s="2287"/>
      <c r="BD130" s="2287"/>
      <c r="BL130" s="2287"/>
      <c r="CB130" s="2287"/>
      <c r="CR130" s="2287"/>
      <c r="DH130" s="2287"/>
    </row>
    <row r="131" spans="2:112" x14ac:dyDescent="0.25">
      <c r="B131" s="2287"/>
      <c r="J131" s="2287"/>
      <c r="Z131" s="2287"/>
      <c r="BD131" s="2287"/>
      <c r="BL131" s="2287"/>
      <c r="CB131" s="2287"/>
      <c r="CR131" s="2287"/>
      <c r="DH131" s="2287"/>
    </row>
    <row r="132" spans="2:112" x14ac:dyDescent="0.25">
      <c r="B132" s="2287"/>
      <c r="J132" s="2287"/>
      <c r="Z132" s="2287"/>
      <c r="BD132" s="2287"/>
      <c r="BL132" s="2287"/>
      <c r="CB132" s="2287"/>
      <c r="CR132" s="2287"/>
      <c r="DH132" s="2287"/>
    </row>
    <row r="133" spans="2:112" x14ac:dyDescent="0.25">
      <c r="B133" s="2287"/>
      <c r="J133" s="2287"/>
      <c r="Z133" s="2287"/>
      <c r="BD133" s="2287"/>
      <c r="BL133" s="2287"/>
      <c r="CB133" s="2287"/>
      <c r="CR133" s="2287"/>
      <c r="DH133" s="2287"/>
    </row>
    <row r="134" spans="2:112" x14ac:dyDescent="0.25">
      <c r="B134" s="2287"/>
      <c r="J134" s="2287"/>
      <c r="Z134" s="2287"/>
      <c r="BD134" s="2287"/>
      <c r="BL134" s="2287"/>
      <c r="CB134" s="2287"/>
      <c r="CR134" s="2287"/>
      <c r="DH134" s="2287"/>
    </row>
    <row r="135" spans="2:112" x14ac:dyDescent="0.25">
      <c r="B135" s="2287"/>
      <c r="J135" s="2287"/>
      <c r="Z135" s="2287"/>
      <c r="BD135" s="2287"/>
      <c r="BL135" s="2287"/>
      <c r="CB135" s="2287"/>
      <c r="CR135" s="2287"/>
      <c r="DH135" s="2287"/>
    </row>
    <row r="136" spans="2:112" x14ac:dyDescent="0.25">
      <c r="B136" s="2287"/>
      <c r="J136" s="2287"/>
      <c r="Z136" s="2287"/>
      <c r="BD136" s="2287"/>
      <c r="BL136" s="2287"/>
      <c r="CB136" s="2287"/>
      <c r="CR136" s="2287"/>
      <c r="DH136" s="2287"/>
    </row>
    <row r="137" spans="2:112" x14ac:dyDescent="0.25">
      <c r="B137" s="2287"/>
      <c r="J137" s="2287"/>
      <c r="Z137" s="2287"/>
      <c r="BD137" s="2287"/>
      <c r="BL137" s="2287"/>
      <c r="CB137" s="2287"/>
      <c r="CR137" s="2287"/>
      <c r="DH137" s="2287"/>
    </row>
    <row r="138" spans="2:112" x14ac:dyDescent="0.25">
      <c r="B138" s="2287"/>
      <c r="J138" s="2287"/>
      <c r="Z138" s="2287"/>
      <c r="BD138" s="2287"/>
      <c r="BL138" s="2287"/>
      <c r="CB138" s="2287"/>
      <c r="CR138" s="2287"/>
      <c r="DH138" s="2287"/>
    </row>
    <row r="139" spans="2:112" x14ac:dyDescent="0.25">
      <c r="B139" s="2287"/>
      <c r="J139" s="2287"/>
      <c r="Z139" s="2287"/>
      <c r="BD139" s="2287"/>
      <c r="BL139" s="2287"/>
      <c r="CB139" s="2287"/>
      <c r="CR139" s="2287"/>
      <c r="DH139" s="2287"/>
    </row>
    <row r="140" spans="2:112" x14ac:dyDescent="0.25">
      <c r="B140" s="2287"/>
      <c r="J140" s="2287"/>
      <c r="Z140" s="2287"/>
      <c r="BD140" s="2287"/>
      <c r="BL140" s="2287"/>
      <c r="CB140" s="2287"/>
      <c r="CR140" s="2287"/>
      <c r="DH140" s="2287"/>
    </row>
    <row r="141" spans="2:112" x14ac:dyDescent="0.25">
      <c r="B141" s="2287"/>
      <c r="J141" s="2287"/>
      <c r="Z141" s="2287"/>
      <c r="BD141" s="2287"/>
      <c r="BL141" s="2287"/>
      <c r="CB141" s="2287"/>
      <c r="CR141" s="2287"/>
      <c r="DH141" s="2287"/>
    </row>
    <row r="142" spans="2:112" x14ac:dyDescent="0.25">
      <c r="B142" s="2287"/>
      <c r="J142" s="2287"/>
      <c r="Z142" s="2287"/>
      <c r="BD142" s="2287"/>
      <c r="BL142" s="2287"/>
      <c r="CB142" s="2287"/>
      <c r="CR142" s="2287"/>
      <c r="DH142" s="2287"/>
    </row>
    <row r="143" spans="2:112" x14ac:dyDescent="0.25">
      <c r="B143" s="2287"/>
      <c r="J143" s="2287"/>
      <c r="Z143" s="2287"/>
      <c r="BD143" s="2287"/>
      <c r="BL143" s="2287"/>
      <c r="CB143" s="2287"/>
      <c r="CR143" s="2287"/>
      <c r="DH143" s="2287"/>
    </row>
    <row r="144" spans="2:112" x14ac:dyDescent="0.25">
      <c r="B144" s="2287"/>
      <c r="J144" s="2287"/>
      <c r="Z144" s="2287"/>
      <c r="BD144" s="2287"/>
      <c r="BL144" s="2287"/>
      <c r="CB144" s="2287"/>
      <c r="CR144" s="2287"/>
      <c r="DH144" s="2287"/>
    </row>
    <row r="145" spans="2:112" x14ac:dyDescent="0.25">
      <c r="B145" s="2287"/>
      <c r="J145" s="2287"/>
      <c r="Z145" s="2287"/>
      <c r="BD145" s="2287"/>
      <c r="BL145" s="2287"/>
      <c r="CB145" s="2287"/>
      <c r="CR145" s="2287"/>
      <c r="DH145" s="2287"/>
    </row>
    <row r="146" spans="2:112" x14ac:dyDescent="0.25">
      <c r="B146" s="2287"/>
      <c r="J146" s="2287"/>
      <c r="Z146" s="2287"/>
      <c r="BD146" s="2287"/>
      <c r="BL146" s="2287"/>
      <c r="CB146" s="2287"/>
      <c r="CR146" s="2287"/>
      <c r="DH146" s="2287"/>
    </row>
    <row r="147" spans="2:112" x14ac:dyDescent="0.25">
      <c r="B147" s="2287"/>
      <c r="J147" s="2287"/>
      <c r="Z147" s="2287"/>
      <c r="BD147" s="2287"/>
      <c r="BL147" s="2287"/>
      <c r="CB147" s="2287"/>
      <c r="CR147" s="2287"/>
      <c r="DH147" s="2287"/>
    </row>
    <row r="148" spans="2:112" x14ac:dyDescent="0.25">
      <c r="B148" s="2287"/>
      <c r="J148" s="2287"/>
      <c r="Z148" s="2287"/>
      <c r="BD148" s="2287"/>
      <c r="BL148" s="2287"/>
      <c r="CB148" s="2287"/>
      <c r="CR148" s="2287"/>
      <c r="DH148" s="2287"/>
    </row>
    <row r="149" spans="2:112" x14ac:dyDescent="0.25">
      <c r="B149" s="2287"/>
      <c r="J149" s="2287"/>
      <c r="Z149" s="2287"/>
      <c r="BD149" s="2287"/>
      <c r="BL149" s="2287"/>
      <c r="CB149" s="2287"/>
      <c r="CR149" s="2287"/>
      <c r="DH149" s="2287"/>
    </row>
    <row r="150" spans="2:112" x14ac:dyDescent="0.25">
      <c r="B150" s="2287"/>
      <c r="J150" s="2287"/>
      <c r="Z150" s="2287"/>
      <c r="BD150" s="2287"/>
      <c r="BL150" s="2287"/>
      <c r="CB150" s="2287"/>
      <c r="CR150" s="2287"/>
      <c r="DH150" s="2287"/>
    </row>
    <row r="151" spans="2:112" x14ac:dyDescent="0.25">
      <c r="B151" s="2287"/>
      <c r="J151" s="2287"/>
      <c r="Z151" s="2287"/>
      <c r="BD151" s="2287"/>
      <c r="BL151" s="2287"/>
      <c r="CB151" s="2287"/>
      <c r="CR151" s="2287"/>
      <c r="DH151" s="2287"/>
    </row>
    <row r="152" spans="2:112" x14ac:dyDescent="0.25">
      <c r="B152" s="2287"/>
      <c r="J152" s="2287"/>
      <c r="Z152" s="2287"/>
      <c r="BD152" s="2287"/>
      <c r="BL152" s="2287"/>
      <c r="CB152" s="2287"/>
      <c r="CR152" s="2287"/>
      <c r="DH152" s="2287"/>
    </row>
    <row r="153" spans="2:112" x14ac:dyDescent="0.25">
      <c r="B153" s="2287"/>
      <c r="J153" s="2287"/>
      <c r="Z153" s="2287"/>
      <c r="BD153" s="2287"/>
      <c r="BL153" s="2287"/>
      <c r="CB153" s="2287"/>
      <c r="CR153" s="2287"/>
      <c r="DH153" s="2287"/>
    </row>
    <row r="154" spans="2:112" x14ac:dyDescent="0.25">
      <c r="B154" s="2287"/>
      <c r="J154" s="2287"/>
      <c r="Z154" s="2287"/>
      <c r="BD154" s="2287"/>
      <c r="BL154" s="2287"/>
      <c r="CB154" s="2287"/>
      <c r="CR154" s="2287"/>
      <c r="DH154" s="2287"/>
    </row>
    <row r="155" spans="2:112" x14ac:dyDescent="0.25">
      <c r="B155" s="2287"/>
      <c r="J155" s="2287"/>
      <c r="Z155" s="2287"/>
      <c r="BD155" s="2287"/>
      <c r="BL155" s="2287"/>
      <c r="CB155" s="2287"/>
      <c r="CR155" s="2287"/>
      <c r="DH155" s="2287"/>
    </row>
    <row r="156" spans="2:112" x14ac:dyDescent="0.25">
      <c r="B156" s="2287"/>
      <c r="J156" s="2287"/>
      <c r="Z156" s="2287"/>
      <c r="BD156" s="2287"/>
      <c r="BL156" s="2287"/>
      <c r="CB156" s="2287"/>
      <c r="CR156" s="2287"/>
      <c r="DH156" s="2287"/>
    </row>
    <row r="157" spans="2:112" x14ac:dyDescent="0.25">
      <c r="B157" s="2287"/>
      <c r="J157" s="2287"/>
      <c r="Z157" s="2287"/>
      <c r="BD157" s="2287"/>
      <c r="BL157" s="2287"/>
      <c r="CB157" s="2287"/>
      <c r="CR157" s="2287"/>
      <c r="DH157" s="2287"/>
    </row>
    <row r="158" spans="2:112" x14ac:dyDescent="0.25">
      <c r="B158" s="2287"/>
      <c r="J158" s="2287"/>
      <c r="Z158" s="2287"/>
      <c r="BD158" s="2287"/>
      <c r="BL158" s="2287"/>
      <c r="CB158" s="2287"/>
      <c r="CR158" s="2287"/>
      <c r="DH158" s="2287"/>
    </row>
    <row r="159" spans="2:112" x14ac:dyDescent="0.25">
      <c r="B159" s="2287"/>
      <c r="J159" s="2287"/>
      <c r="Z159" s="2287"/>
      <c r="BD159" s="2287"/>
      <c r="BL159" s="2287"/>
      <c r="CB159" s="2287"/>
      <c r="CR159" s="2287"/>
      <c r="DH159" s="2287"/>
    </row>
    <row r="160" spans="2:112" x14ac:dyDescent="0.25">
      <c r="B160" s="2287"/>
      <c r="J160" s="2287"/>
      <c r="Z160" s="2287"/>
      <c r="BD160" s="2287"/>
      <c r="BL160" s="2287"/>
      <c r="CB160" s="2287"/>
      <c r="CR160" s="2287"/>
      <c r="DH160" s="2287"/>
    </row>
    <row r="161" spans="2:112" x14ac:dyDescent="0.25">
      <c r="B161" s="2287"/>
      <c r="J161" s="2287"/>
      <c r="Z161" s="2287"/>
      <c r="BD161" s="2287"/>
      <c r="BL161" s="2287"/>
      <c r="CB161" s="2287"/>
      <c r="CR161" s="2287"/>
      <c r="DH161" s="2287"/>
    </row>
    <row r="162" spans="2:112" x14ac:dyDescent="0.25">
      <c r="B162" s="2287"/>
      <c r="J162" s="2287"/>
      <c r="Z162" s="2287"/>
      <c r="BD162" s="2287"/>
      <c r="BL162" s="2287"/>
      <c r="CB162" s="2287"/>
      <c r="CR162" s="2287"/>
      <c r="DH162" s="2287"/>
    </row>
    <row r="163" spans="2:112" x14ac:dyDescent="0.25">
      <c r="B163" s="2287"/>
      <c r="J163" s="2287"/>
      <c r="Z163" s="2287"/>
      <c r="BD163" s="2287"/>
      <c r="BL163" s="2287"/>
      <c r="CB163" s="2287"/>
      <c r="CR163" s="2287"/>
      <c r="DH163" s="2287"/>
    </row>
    <row r="164" spans="2:112" x14ac:dyDescent="0.25">
      <c r="B164" s="2287"/>
      <c r="J164" s="2287"/>
      <c r="Z164" s="2287"/>
      <c r="BD164" s="2287"/>
      <c r="BL164" s="2287"/>
      <c r="CB164" s="2287"/>
      <c r="CR164" s="2287"/>
      <c r="DH164" s="2287"/>
    </row>
    <row r="165" spans="2:112" x14ac:dyDescent="0.25">
      <c r="B165" s="2287"/>
      <c r="J165" s="2287"/>
      <c r="Z165" s="2287"/>
      <c r="BD165" s="2287"/>
      <c r="BL165" s="2287"/>
      <c r="CB165" s="2287"/>
      <c r="CR165" s="2287"/>
      <c r="DH165" s="2287"/>
    </row>
    <row r="166" spans="2:112" x14ac:dyDescent="0.25">
      <c r="B166" s="2287"/>
      <c r="J166" s="2287"/>
      <c r="Z166" s="2287"/>
      <c r="BD166" s="2287"/>
      <c r="BL166" s="2287"/>
      <c r="CB166" s="2287"/>
      <c r="CR166" s="2287"/>
      <c r="DH166" s="2287"/>
    </row>
    <row r="167" spans="2:112" x14ac:dyDescent="0.25">
      <c r="B167" s="2287"/>
      <c r="J167" s="2287"/>
      <c r="Z167" s="2287"/>
      <c r="BD167" s="2287"/>
      <c r="BL167" s="2287"/>
      <c r="CB167" s="2287"/>
      <c r="CR167" s="2287"/>
      <c r="DH167" s="2287"/>
    </row>
    <row r="168" spans="2:112" x14ac:dyDescent="0.25">
      <c r="B168" s="2287"/>
      <c r="J168" s="2287"/>
      <c r="Z168" s="2287"/>
      <c r="BD168" s="2287"/>
      <c r="BL168" s="2287"/>
      <c r="CB168" s="2287"/>
      <c r="CR168" s="2287"/>
      <c r="DH168" s="2287"/>
    </row>
    <row r="169" spans="2:112" x14ac:dyDescent="0.25">
      <c r="B169" s="2287"/>
      <c r="J169" s="2287"/>
      <c r="Z169" s="2287"/>
      <c r="BD169" s="2287"/>
      <c r="BL169" s="2287"/>
      <c r="CB169" s="2287"/>
      <c r="CR169" s="2287"/>
      <c r="DH169" s="2287"/>
    </row>
    <row r="170" spans="2:112" x14ac:dyDescent="0.25">
      <c r="B170" s="2287"/>
      <c r="J170" s="2287"/>
      <c r="Z170" s="2287"/>
      <c r="BD170" s="2287"/>
      <c r="BL170" s="2287"/>
      <c r="CB170" s="2287"/>
      <c r="CR170" s="2287"/>
      <c r="DH170" s="2287"/>
    </row>
    <row r="171" spans="2:112" x14ac:dyDescent="0.25">
      <c r="B171" s="2287"/>
      <c r="J171" s="2287"/>
      <c r="Z171" s="2287"/>
      <c r="BD171" s="2287"/>
      <c r="BL171" s="2287"/>
      <c r="CB171" s="2287"/>
      <c r="CR171" s="2287"/>
      <c r="DH171" s="2287"/>
    </row>
    <row r="172" spans="2:112" x14ac:dyDescent="0.25">
      <c r="B172" s="2287"/>
      <c r="J172" s="2287"/>
      <c r="Z172" s="2287"/>
      <c r="BD172" s="2287"/>
      <c r="BL172" s="2287"/>
      <c r="CB172" s="2287"/>
      <c r="CR172" s="2287"/>
      <c r="DH172" s="2287"/>
    </row>
    <row r="173" spans="2:112" x14ac:dyDescent="0.25">
      <c r="B173" s="2287"/>
      <c r="J173" s="2287"/>
      <c r="Z173" s="2287"/>
      <c r="BD173" s="2287"/>
      <c r="BL173" s="2287"/>
      <c r="CB173" s="2287"/>
      <c r="CR173" s="2287"/>
      <c r="DH173" s="2287"/>
    </row>
    <row r="174" spans="2:112" x14ac:dyDescent="0.25">
      <c r="B174" s="2287"/>
      <c r="J174" s="2287"/>
      <c r="Z174" s="2287"/>
      <c r="BD174" s="2287"/>
      <c r="BL174" s="2287"/>
      <c r="CB174" s="2287"/>
      <c r="CR174" s="2287"/>
      <c r="DH174" s="2287"/>
    </row>
    <row r="175" spans="2:112" x14ac:dyDescent="0.25">
      <c r="B175" s="2287"/>
      <c r="J175" s="2287"/>
      <c r="Z175" s="2287"/>
      <c r="BD175" s="2287"/>
      <c r="BL175" s="2287"/>
      <c r="CB175" s="2287"/>
      <c r="CR175" s="2287"/>
      <c r="DH175" s="2287"/>
    </row>
    <row r="176" spans="2:112" x14ac:dyDescent="0.25">
      <c r="B176" s="2287"/>
      <c r="J176" s="2287"/>
      <c r="Z176" s="2287"/>
      <c r="BD176" s="2287"/>
      <c r="BL176" s="2287"/>
      <c r="CB176" s="2287"/>
      <c r="CR176" s="2287"/>
      <c r="DH176" s="2287"/>
    </row>
    <row r="177" spans="2:112" x14ac:dyDescent="0.25">
      <c r="B177" s="2287"/>
      <c r="J177" s="2287"/>
      <c r="Z177" s="2287"/>
      <c r="BD177" s="2287"/>
      <c r="BL177" s="2287"/>
      <c r="CB177" s="2287"/>
      <c r="CR177" s="2287"/>
      <c r="DH177" s="2287"/>
    </row>
    <row r="178" spans="2:112" x14ac:dyDescent="0.25">
      <c r="B178" s="2287"/>
      <c r="J178" s="2287"/>
      <c r="Z178" s="2287"/>
      <c r="BD178" s="2287"/>
      <c r="BL178" s="2287"/>
      <c r="CB178" s="2287"/>
      <c r="CR178" s="2287"/>
      <c r="DH178" s="2287"/>
    </row>
    <row r="179" spans="2:112" x14ac:dyDescent="0.25">
      <c r="B179" s="2287"/>
      <c r="J179" s="2287"/>
      <c r="Z179" s="2287"/>
      <c r="BD179" s="2287"/>
      <c r="BL179" s="2287"/>
      <c r="CB179" s="2287"/>
      <c r="CR179" s="2287"/>
      <c r="DH179" s="2287"/>
    </row>
    <row r="180" spans="2:112" x14ac:dyDescent="0.25">
      <c r="B180" s="2287"/>
      <c r="J180" s="2287"/>
      <c r="Z180" s="2287"/>
      <c r="BD180" s="2287"/>
      <c r="BL180" s="2287"/>
      <c r="CB180" s="2287"/>
      <c r="CR180" s="2287"/>
      <c r="DH180" s="2287"/>
    </row>
    <row r="181" spans="2:112" x14ac:dyDescent="0.25">
      <c r="B181" s="2287"/>
      <c r="J181" s="2287"/>
      <c r="Z181" s="2287"/>
      <c r="BD181" s="2287"/>
      <c r="BL181" s="2287"/>
      <c r="CB181" s="2287"/>
      <c r="CR181" s="2287"/>
      <c r="DH181" s="2287"/>
    </row>
    <row r="182" spans="2:112" x14ac:dyDescent="0.25">
      <c r="B182" s="2287"/>
      <c r="J182" s="2287"/>
      <c r="Z182" s="2287"/>
      <c r="BD182" s="2287"/>
      <c r="BL182" s="2287"/>
      <c r="CB182" s="2287"/>
      <c r="CR182" s="2287"/>
      <c r="DH182" s="2287"/>
    </row>
    <row r="183" spans="2:112" x14ac:dyDescent="0.25">
      <c r="B183" s="2287"/>
      <c r="J183" s="2287"/>
      <c r="Z183" s="2287"/>
      <c r="BD183" s="2287"/>
      <c r="BL183" s="2287"/>
      <c r="CB183" s="2287"/>
      <c r="CR183" s="2287"/>
      <c r="DH183" s="2287"/>
    </row>
    <row r="184" spans="2:112" x14ac:dyDescent="0.25">
      <c r="B184" s="2287"/>
      <c r="J184" s="2287"/>
      <c r="Z184" s="2287"/>
      <c r="BD184" s="2287"/>
      <c r="BL184" s="2287"/>
      <c r="CB184" s="2287"/>
      <c r="CR184" s="2287"/>
      <c r="DH184" s="2287"/>
    </row>
    <row r="185" spans="2:112" x14ac:dyDescent="0.25">
      <c r="B185" s="2287"/>
      <c r="J185" s="2287"/>
      <c r="Z185" s="2287"/>
      <c r="BD185" s="2287"/>
      <c r="BL185" s="2287"/>
      <c r="CB185" s="2287"/>
      <c r="CR185" s="2287"/>
      <c r="DH185" s="2287"/>
    </row>
    <row r="186" spans="2:112" x14ac:dyDescent="0.25">
      <c r="B186" s="2287"/>
      <c r="J186" s="2287"/>
      <c r="Z186" s="2287"/>
      <c r="BD186" s="2287"/>
      <c r="BL186" s="2287"/>
      <c r="CB186" s="2287"/>
      <c r="CR186" s="2287"/>
      <c r="DH186" s="2287"/>
    </row>
    <row r="187" spans="2:112" x14ac:dyDescent="0.25">
      <c r="B187" s="2287"/>
      <c r="J187" s="2287"/>
      <c r="Z187" s="2287"/>
      <c r="BD187" s="2287"/>
      <c r="BL187" s="2287"/>
      <c r="CB187" s="2287"/>
      <c r="CR187" s="2287"/>
      <c r="DH187" s="2287"/>
    </row>
    <row r="188" spans="2:112" x14ac:dyDescent="0.25">
      <c r="B188" s="2287"/>
      <c r="J188" s="2287"/>
      <c r="Z188" s="2287"/>
      <c r="BD188" s="2287"/>
      <c r="BL188" s="2287"/>
      <c r="CB188" s="2287"/>
      <c r="CR188" s="2287"/>
      <c r="DH188" s="2287"/>
    </row>
    <row r="189" spans="2:112" x14ac:dyDescent="0.25">
      <c r="B189" s="2287"/>
      <c r="J189" s="2287"/>
      <c r="Z189" s="2287"/>
      <c r="BD189" s="2287"/>
      <c r="BL189" s="2287"/>
      <c r="CB189" s="2287"/>
      <c r="CR189" s="2287"/>
      <c r="DH189" s="2287"/>
    </row>
    <row r="190" spans="2:112" x14ac:dyDescent="0.25">
      <c r="B190" s="2287"/>
      <c r="J190" s="2287"/>
      <c r="Z190" s="2287"/>
      <c r="BD190" s="2287"/>
      <c r="BL190" s="2287"/>
      <c r="CB190" s="2287"/>
      <c r="CR190" s="2287"/>
      <c r="DH190" s="2287"/>
    </row>
    <row r="191" spans="2:112" x14ac:dyDescent="0.25">
      <c r="B191" s="2287"/>
      <c r="J191" s="2287"/>
      <c r="Z191" s="2287"/>
      <c r="BD191" s="2287"/>
      <c r="BL191" s="2287"/>
      <c r="CB191" s="2287"/>
      <c r="CR191" s="2287"/>
      <c r="DH191" s="2287"/>
    </row>
    <row r="192" spans="2:112" x14ac:dyDescent="0.25">
      <c r="B192" s="2287"/>
      <c r="J192" s="2287"/>
      <c r="Z192" s="2287"/>
      <c r="BD192" s="2287"/>
      <c r="BL192" s="2287"/>
      <c r="CB192" s="2287"/>
      <c r="CR192" s="2287"/>
      <c r="DH192" s="2287"/>
    </row>
    <row r="193" spans="2:112" x14ac:dyDescent="0.25">
      <c r="B193" s="2287"/>
      <c r="J193" s="2287"/>
      <c r="Z193" s="2287"/>
      <c r="BD193" s="2287"/>
      <c r="BL193" s="2287"/>
      <c r="CB193" s="2287"/>
      <c r="CR193" s="2287"/>
      <c r="DH193" s="2287"/>
    </row>
    <row r="194" spans="2:112" x14ac:dyDescent="0.25">
      <c r="B194" s="2287"/>
      <c r="J194" s="2287"/>
      <c r="Z194" s="2287"/>
      <c r="BD194" s="2287"/>
      <c r="BL194" s="2287"/>
      <c r="CB194" s="2287"/>
      <c r="CR194" s="2287"/>
      <c r="DH194" s="2287"/>
    </row>
    <row r="195" spans="2:112" x14ac:dyDescent="0.25">
      <c r="B195" s="2287"/>
      <c r="J195" s="2287"/>
      <c r="Z195" s="2287"/>
      <c r="BD195" s="2287"/>
      <c r="BL195" s="2287"/>
      <c r="CB195" s="2287"/>
      <c r="CR195" s="2287"/>
      <c r="DH195" s="2287"/>
    </row>
    <row r="196" spans="2:112" x14ac:dyDescent="0.25">
      <c r="B196" s="2287"/>
      <c r="J196" s="2287"/>
      <c r="Z196" s="2287"/>
      <c r="BD196" s="2287"/>
      <c r="BL196" s="2287"/>
      <c r="CB196" s="2287"/>
      <c r="CR196" s="2287"/>
      <c r="DH196" s="2287"/>
    </row>
    <row r="197" spans="2:112" x14ac:dyDescent="0.25">
      <c r="B197" s="2287"/>
      <c r="J197" s="2287"/>
      <c r="Z197" s="2287"/>
      <c r="BD197" s="2287"/>
      <c r="BL197" s="2287"/>
      <c r="CB197" s="2287"/>
      <c r="CR197" s="2287"/>
      <c r="DH197" s="2287"/>
    </row>
    <row r="198" spans="2:112" x14ac:dyDescent="0.25">
      <c r="B198" s="2287"/>
      <c r="J198" s="2287"/>
      <c r="Z198" s="2287"/>
      <c r="BD198" s="2287"/>
      <c r="BL198" s="2287"/>
      <c r="CB198" s="2287"/>
      <c r="CR198" s="2287"/>
      <c r="DH198" s="2287"/>
    </row>
    <row r="199" spans="2:112" x14ac:dyDescent="0.25">
      <c r="B199" s="2287"/>
      <c r="J199" s="2287"/>
      <c r="Z199" s="2287"/>
      <c r="BD199" s="2287"/>
      <c r="BL199" s="2287"/>
      <c r="CB199" s="2287"/>
      <c r="CR199" s="2287"/>
      <c r="DH199" s="2287"/>
    </row>
    <row r="200" spans="2:112" x14ac:dyDescent="0.25">
      <c r="B200" s="2287"/>
      <c r="J200" s="2287"/>
      <c r="Z200" s="2287"/>
      <c r="BD200" s="2287"/>
      <c r="BL200" s="2287"/>
      <c r="CB200" s="2287"/>
      <c r="CR200" s="2287"/>
      <c r="DH200" s="2287"/>
    </row>
    <row r="201" spans="2:112" x14ac:dyDescent="0.25">
      <c r="B201" s="2287"/>
      <c r="J201" s="2287"/>
      <c r="Z201" s="2287"/>
      <c r="BD201" s="2287"/>
      <c r="BL201" s="2287"/>
      <c r="CB201" s="2287"/>
      <c r="CR201" s="2287"/>
      <c r="DH201" s="2287"/>
    </row>
    <row r="202" spans="2:112" x14ac:dyDescent="0.25">
      <c r="B202" s="2287"/>
      <c r="J202" s="2287"/>
      <c r="Z202" s="2287"/>
      <c r="BD202" s="2287"/>
      <c r="BL202" s="2287"/>
      <c r="CB202" s="2287"/>
      <c r="CR202" s="2287"/>
      <c r="DH202" s="2287"/>
    </row>
    <row r="203" spans="2:112" x14ac:dyDescent="0.25">
      <c r="B203" s="2287"/>
      <c r="J203" s="2287"/>
      <c r="Z203" s="2287"/>
      <c r="BD203" s="2287"/>
      <c r="BL203" s="2287"/>
      <c r="CB203" s="2287"/>
      <c r="CR203" s="2287"/>
      <c r="DH203" s="2287"/>
    </row>
    <row r="204" spans="2:112" x14ac:dyDescent="0.25">
      <c r="B204" s="2287"/>
      <c r="J204" s="2287"/>
      <c r="Z204" s="2287"/>
      <c r="BD204" s="2287"/>
      <c r="BL204" s="2287"/>
      <c r="CB204" s="2287"/>
      <c r="CR204" s="2287"/>
      <c r="DH204" s="2287"/>
    </row>
    <row r="205" spans="2:112" x14ac:dyDescent="0.25">
      <c r="B205" s="2287"/>
      <c r="J205" s="2287"/>
      <c r="Z205" s="2287"/>
      <c r="BD205" s="2287"/>
      <c r="BL205" s="2287"/>
      <c r="CB205" s="2287"/>
      <c r="CR205" s="2287"/>
      <c r="DH205" s="2287"/>
    </row>
    <row r="206" spans="2:112" x14ac:dyDescent="0.25">
      <c r="B206" s="2287"/>
      <c r="J206" s="2287"/>
      <c r="Z206" s="2287"/>
      <c r="BD206" s="2287"/>
      <c r="BL206" s="2287"/>
      <c r="CB206" s="2287"/>
      <c r="CR206" s="2287"/>
      <c r="DH206" s="2287"/>
    </row>
    <row r="207" spans="2:112" x14ac:dyDescent="0.25">
      <c r="B207" s="2287"/>
      <c r="J207" s="2287"/>
      <c r="Z207" s="2287"/>
      <c r="BD207" s="2287"/>
      <c r="BL207" s="2287"/>
      <c r="CB207" s="2287"/>
      <c r="CR207" s="2287"/>
      <c r="DH207" s="2287"/>
    </row>
    <row r="208" spans="2:112" x14ac:dyDescent="0.25">
      <c r="B208" s="2287"/>
      <c r="J208" s="2287"/>
      <c r="Z208" s="2287"/>
      <c r="BD208" s="2287"/>
      <c r="BL208" s="2287"/>
      <c r="CB208" s="2287"/>
      <c r="CR208" s="2287"/>
      <c r="DH208" s="2287"/>
    </row>
    <row r="209" spans="2:112" x14ac:dyDescent="0.25">
      <c r="B209" s="2287"/>
      <c r="J209" s="2287"/>
      <c r="Z209" s="2287"/>
      <c r="BD209" s="2287"/>
      <c r="BL209" s="2287"/>
      <c r="CB209" s="2287"/>
      <c r="CR209" s="2287"/>
      <c r="DH209" s="2287"/>
    </row>
    <row r="210" spans="2:112" x14ac:dyDescent="0.25">
      <c r="B210" s="2287"/>
      <c r="J210" s="2287"/>
      <c r="Z210" s="2287"/>
      <c r="BD210" s="2287"/>
      <c r="BL210" s="2287"/>
      <c r="CB210" s="2287"/>
      <c r="CR210" s="2287"/>
      <c r="DH210" s="2287"/>
    </row>
    <row r="211" spans="2:112" x14ac:dyDescent="0.25">
      <c r="B211" s="2287"/>
      <c r="J211" s="2287"/>
      <c r="Z211" s="2287"/>
      <c r="BD211" s="2287"/>
      <c r="BL211" s="2287"/>
      <c r="CB211" s="2287"/>
      <c r="CR211" s="2287"/>
      <c r="DH211" s="2287"/>
    </row>
    <row r="212" spans="2:112" x14ac:dyDescent="0.25">
      <c r="B212" s="2287"/>
      <c r="J212" s="2287"/>
      <c r="Z212" s="2287"/>
      <c r="BD212" s="2287"/>
      <c r="BL212" s="2287"/>
      <c r="CB212" s="2287"/>
      <c r="CR212" s="2287"/>
      <c r="DH212" s="2287"/>
    </row>
    <row r="213" spans="2:112" x14ac:dyDescent="0.25">
      <c r="B213" s="2287"/>
      <c r="J213" s="2287"/>
      <c r="Z213" s="2287"/>
      <c r="BD213" s="2287"/>
      <c r="BL213" s="2287"/>
      <c r="CB213" s="2287"/>
      <c r="CR213" s="2287"/>
      <c r="DH213" s="2287"/>
    </row>
    <row r="214" spans="2:112" x14ac:dyDescent="0.25">
      <c r="B214" s="2287"/>
      <c r="J214" s="2287"/>
      <c r="Z214" s="2287"/>
      <c r="BD214" s="2287"/>
      <c r="BL214" s="2287"/>
      <c r="CB214" s="2287"/>
      <c r="CR214" s="2287"/>
      <c r="DH214" s="2287"/>
    </row>
    <row r="215" spans="2:112" x14ac:dyDescent="0.25">
      <c r="B215" s="2287"/>
      <c r="J215" s="2287"/>
      <c r="Z215" s="2287"/>
      <c r="BD215" s="2287"/>
      <c r="BL215" s="2287"/>
      <c r="CB215" s="2287"/>
      <c r="CR215" s="2287"/>
      <c r="DH215" s="2287"/>
    </row>
    <row r="216" spans="2:112" x14ac:dyDescent="0.25">
      <c r="B216" s="2287"/>
      <c r="J216" s="2287"/>
      <c r="Z216" s="2287"/>
      <c r="BD216" s="2287"/>
      <c r="BL216" s="2287"/>
      <c r="CB216" s="2287"/>
      <c r="CR216" s="2287"/>
      <c r="DH216" s="2287"/>
    </row>
    <row r="217" spans="2:112" x14ac:dyDescent="0.25">
      <c r="B217" s="2287"/>
      <c r="J217" s="2287"/>
      <c r="Z217" s="2287"/>
      <c r="BD217" s="2287"/>
      <c r="BL217" s="2287"/>
      <c r="CB217" s="2287"/>
      <c r="CR217" s="2287"/>
      <c r="DH217" s="2287"/>
    </row>
    <row r="218" spans="2:112" x14ac:dyDescent="0.25">
      <c r="B218" s="2287"/>
      <c r="J218" s="2287"/>
      <c r="Z218" s="2287"/>
      <c r="BD218" s="2287"/>
      <c r="BL218" s="2287"/>
      <c r="CB218" s="2287"/>
      <c r="CR218" s="2287"/>
      <c r="DH218" s="2287"/>
    </row>
    <row r="219" spans="2:112" x14ac:dyDescent="0.25">
      <c r="B219" s="2287"/>
      <c r="J219" s="2287"/>
      <c r="Z219" s="2287"/>
      <c r="BD219" s="2287"/>
      <c r="BL219" s="2287"/>
      <c r="CB219" s="2287"/>
      <c r="CR219" s="2287"/>
      <c r="DH219" s="2287"/>
    </row>
    <row r="220" spans="2:112" x14ac:dyDescent="0.25">
      <c r="B220" s="2287"/>
      <c r="J220" s="2287"/>
      <c r="Z220" s="2287"/>
      <c r="BD220" s="2287"/>
      <c r="BL220" s="2287"/>
      <c r="CB220" s="2287"/>
      <c r="CR220" s="2287"/>
      <c r="DH220" s="2287"/>
    </row>
    <row r="221" spans="2:112" x14ac:dyDescent="0.25">
      <c r="B221" s="2287"/>
      <c r="J221" s="2287"/>
      <c r="Z221" s="2287"/>
      <c r="BD221" s="2287"/>
      <c r="BL221" s="2287"/>
      <c r="CB221" s="2287"/>
      <c r="CR221" s="2287"/>
      <c r="DH221" s="2287"/>
    </row>
    <row r="222" spans="2:112" x14ac:dyDescent="0.25">
      <c r="B222" s="2287"/>
      <c r="J222" s="2287"/>
      <c r="Z222" s="2287"/>
      <c r="BD222" s="2287"/>
      <c r="BL222" s="2287"/>
      <c r="CB222" s="2287"/>
      <c r="CR222" s="2287"/>
      <c r="DH222" s="2287"/>
    </row>
    <row r="223" spans="2:112" x14ac:dyDescent="0.25">
      <c r="B223" s="2287"/>
      <c r="J223" s="2287"/>
      <c r="Z223" s="2287"/>
      <c r="BD223" s="2287"/>
      <c r="BL223" s="2287"/>
      <c r="CB223" s="2287"/>
      <c r="CR223" s="2287"/>
      <c r="DH223" s="2287"/>
    </row>
    <row r="224" spans="2:112" x14ac:dyDescent="0.25">
      <c r="B224" s="2287"/>
      <c r="J224" s="2287"/>
      <c r="Z224" s="2287"/>
      <c r="BD224" s="2287"/>
      <c r="BL224" s="2287"/>
      <c r="CB224" s="2287"/>
      <c r="CR224" s="2287"/>
      <c r="DH224" s="2287"/>
    </row>
    <row r="225" spans="2:112" x14ac:dyDescent="0.25">
      <c r="B225" s="2287"/>
      <c r="J225" s="2287"/>
      <c r="Z225" s="2287"/>
      <c r="BD225" s="2287"/>
      <c r="BL225" s="2287"/>
      <c r="CB225" s="2287"/>
      <c r="CR225" s="2287"/>
      <c r="DH225" s="2287"/>
    </row>
    <row r="226" spans="2:112" x14ac:dyDescent="0.25">
      <c r="B226" s="2287"/>
      <c r="J226" s="2287"/>
      <c r="Z226" s="2287"/>
      <c r="BD226" s="2287"/>
      <c r="BL226" s="2287"/>
      <c r="CB226" s="2287"/>
      <c r="CR226" s="2287"/>
      <c r="DH226" s="2287"/>
    </row>
    <row r="227" spans="2:112" x14ac:dyDescent="0.25">
      <c r="B227" s="2287"/>
      <c r="J227" s="2287"/>
      <c r="Z227" s="2287"/>
      <c r="BD227" s="2287"/>
      <c r="BL227" s="2287"/>
      <c r="CB227" s="2287"/>
      <c r="CR227" s="2287"/>
      <c r="DH227" s="2287"/>
    </row>
    <row r="228" spans="2:112" x14ac:dyDescent="0.25">
      <c r="B228" s="2287"/>
      <c r="J228" s="2287"/>
      <c r="Z228" s="2287"/>
      <c r="BD228" s="2287"/>
      <c r="BL228" s="2287"/>
      <c r="CB228" s="2287"/>
      <c r="CR228" s="2287"/>
      <c r="DH228" s="2287"/>
    </row>
    <row r="229" spans="2:112" x14ac:dyDescent="0.25">
      <c r="B229" s="2287"/>
      <c r="J229" s="2287"/>
      <c r="Z229" s="2287"/>
      <c r="BD229" s="2287"/>
      <c r="BL229" s="2287"/>
      <c r="CB229" s="2287"/>
      <c r="CR229" s="2287"/>
      <c r="DH229" s="2287"/>
    </row>
    <row r="230" spans="2:112" x14ac:dyDescent="0.25">
      <c r="B230" s="2287"/>
      <c r="J230" s="2287"/>
      <c r="Z230" s="2287"/>
      <c r="BD230" s="2287"/>
      <c r="BL230" s="2287"/>
      <c r="CB230" s="2287"/>
      <c r="CR230" s="2287"/>
      <c r="DH230" s="2287"/>
    </row>
    <row r="231" spans="2:112" x14ac:dyDescent="0.25">
      <c r="B231" s="2287"/>
      <c r="J231" s="2287"/>
      <c r="Z231" s="2287"/>
      <c r="BD231" s="2287"/>
      <c r="BL231" s="2287"/>
      <c r="CB231" s="2287"/>
      <c r="CR231" s="2287"/>
      <c r="DH231" s="2287"/>
    </row>
    <row r="232" spans="2:112" x14ac:dyDescent="0.25">
      <c r="B232" s="2287"/>
      <c r="J232" s="2287"/>
      <c r="Z232" s="2287"/>
      <c r="BD232" s="2287"/>
      <c r="BL232" s="2287"/>
      <c r="CB232" s="2287"/>
      <c r="CR232" s="2287"/>
      <c r="DH232" s="2287"/>
    </row>
    <row r="233" spans="2:112" x14ac:dyDescent="0.25">
      <c r="B233" s="2287"/>
      <c r="J233" s="2287"/>
      <c r="Z233" s="2287"/>
      <c r="BD233" s="2287"/>
      <c r="BL233" s="2287"/>
      <c r="CB233" s="2287"/>
      <c r="CR233" s="2287"/>
      <c r="DH233" s="2287"/>
    </row>
    <row r="234" spans="2:112" x14ac:dyDescent="0.25">
      <c r="B234" s="2287"/>
      <c r="J234" s="2287"/>
      <c r="Z234" s="2287"/>
      <c r="BD234" s="2287"/>
      <c r="BL234" s="2287"/>
      <c r="CB234" s="2287"/>
      <c r="CR234" s="2287"/>
      <c r="DH234" s="2287"/>
    </row>
    <row r="235" spans="2:112" x14ac:dyDescent="0.25">
      <c r="B235" s="2287"/>
      <c r="J235" s="2287"/>
      <c r="Z235" s="2287"/>
      <c r="BD235" s="2287"/>
      <c r="BL235" s="2287"/>
      <c r="CB235" s="2287"/>
      <c r="CR235" s="2287"/>
      <c r="DH235" s="2287"/>
    </row>
    <row r="236" spans="2:112" x14ac:dyDescent="0.25">
      <c r="B236" s="2287"/>
      <c r="J236" s="2287"/>
      <c r="Z236" s="2287"/>
      <c r="BD236" s="2287"/>
      <c r="BL236" s="2287"/>
      <c r="CB236" s="2287"/>
      <c r="CR236" s="2287"/>
      <c r="DH236" s="2287"/>
    </row>
    <row r="237" spans="2:112" x14ac:dyDescent="0.25">
      <c r="B237" s="2287"/>
      <c r="J237" s="2287"/>
      <c r="Z237" s="2287"/>
      <c r="BD237" s="2287"/>
      <c r="BL237" s="2287"/>
      <c r="CB237" s="2287"/>
      <c r="CR237" s="2287"/>
      <c r="DH237" s="2287"/>
    </row>
    <row r="238" spans="2:112" x14ac:dyDescent="0.25">
      <c r="B238" s="2287"/>
      <c r="J238" s="2287"/>
      <c r="Z238" s="2287"/>
      <c r="BD238" s="2287"/>
      <c r="BL238" s="2287"/>
      <c r="CB238" s="2287"/>
      <c r="CR238" s="2287"/>
      <c r="DH238" s="2287"/>
    </row>
    <row r="239" spans="2:112" x14ac:dyDescent="0.25">
      <c r="B239" s="2287"/>
      <c r="J239" s="2287"/>
      <c r="Z239" s="2287"/>
      <c r="BD239" s="2287"/>
      <c r="BL239" s="2287"/>
      <c r="CB239" s="2287"/>
      <c r="CR239" s="2287"/>
      <c r="DH239" s="2287"/>
    </row>
    <row r="240" spans="2:112" x14ac:dyDescent="0.25">
      <c r="B240" s="2287"/>
      <c r="J240" s="2287"/>
      <c r="Z240" s="2287"/>
      <c r="BD240" s="2287"/>
      <c r="BL240" s="2287"/>
      <c r="CB240" s="2287"/>
      <c r="CR240" s="2287"/>
      <c r="DH240" s="2287"/>
    </row>
    <row r="241" spans="2:112" x14ac:dyDescent="0.25">
      <c r="B241" s="2287"/>
      <c r="J241" s="2287"/>
      <c r="Z241" s="2287"/>
      <c r="BD241" s="2287"/>
      <c r="BL241" s="2287"/>
      <c r="CB241" s="2287"/>
      <c r="CR241" s="2287"/>
      <c r="DH241" s="2287"/>
    </row>
    <row r="242" spans="2:112" x14ac:dyDescent="0.25">
      <c r="B242" s="2287"/>
      <c r="J242" s="2287"/>
      <c r="Z242" s="2287"/>
      <c r="BD242" s="2287"/>
      <c r="BL242" s="2287"/>
      <c r="CB242" s="2287"/>
      <c r="CR242" s="2287"/>
      <c r="DH242" s="2287"/>
    </row>
    <row r="243" spans="2:112" x14ac:dyDescent="0.25">
      <c r="B243" s="2287"/>
      <c r="J243" s="2287"/>
      <c r="Z243" s="2287"/>
      <c r="BD243" s="2287"/>
      <c r="BL243" s="2287"/>
      <c r="CB243" s="2287"/>
      <c r="CR243" s="2287"/>
      <c r="DH243" s="2287"/>
    </row>
    <row r="244" spans="2:112" x14ac:dyDescent="0.25">
      <c r="B244" s="2287"/>
      <c r="J244" s="2287"/>
      <c r="Z244" s="2287"/>
      <c r="BD244" s="2287"/>
      <c r="BL244" s="2287"/>
      <c r="CB244" s="2287"/>
      <c r="CR244" s="2287"/>
      <c r="DH244" s="2287"/>
    </row>
    <row r="245" spans="2:112" x14ac:dyDescent="0.25">
      <c r="B245" s="2287"/>
      <c r="J245" s="2287"/>
      <c r="Z245" s="2287"/>
      <c r="BD245" s="2287"/>
      <c r="BL245" s="2287"/>
      <c r="CB245" s="2287"/>
      <c r="CR245" s="2287"/>
      <c r="DH245" s="2287"/>
    </row>
    <row r="246" spans="2:112" x14ac:dyDescent="0.25">
      <c r="B246" s="2287"/>
      <c r="J246" s="2287"/>
      <c r="Z246" s="2287"/>
      <c r="BD246" s="2287"/>
      <c r="BL246" s="2287"/>
      <c r="CB246" s="2287"/>
      <c r="CR246" s="2287"/>
      <c r="DH246" s="2287"/>
    </row>
    <row r="247" spans="2:112" x14ac:dyDescent="0.25">
      <c r="B247" s="2287"/>
      <c r="J247" s="2287"/>
      <c r="Z247" s="2287"/>
      <c r="BD247" s="2287"/>
      <c r="BL247" s="2287"/>
      <c r="CB247" s="2287"/>
      <c r="CR247" s="2287"/>
      <c r="DH247" s="2287"/>
    </row>
    <row r="248" spans="2:112" x14ac:dyDescent="0.25">
      <c r="B248" s="2287"/>
      <c r="J248" s="2287"/>
      <c r="Z248" s="2287"/>
      <c r="BD248" s="2287"/>
      <c r="BL248" s="2287"/>
      <c r="CB248" s="2287"/>
      <c r="CR248" s="2287"/>
      <c r="DH248" s="2287"/>
    </row>
    <row r="249" spans="2:112" x14ac:dyDescent="0.25">
      <c r="B249" s="2287"/>
      <c r="J249" s="2287"/>
      <c r="Z249" s="2287"/>
      <c r="BD249" s="2287"/>
      <c r="BL249" s="2287"/>
      <c r="CB249" s="2287"/>
      <c r="CR249" s="2287"/>
      <c r="DH249" s="2287"/>
    </row>
    <row r="250" spans="2:112" x14ac:dyDescent="0.25">
      <c r="B250" s="2287"/>
      <c r="J250" s="2287"/>
      <c r="Z250" s="2287"/>
      <c r="BD250" s="2287"/>
      <c r="BL250" s="2287"/>
      <c r="CB250" s="2287"/>
      <c r="CR250" s="2287"/>
      <c r="DH250" s="2287"/>
    </row>
    <row r="251" spans="2:112" x14ac:dyDescent="0.25">
      <c r="B251" s="2287"/>
      <c r="J251" s="2287"/>
      <c r="Z251" s="2287"/>
      <c r="BD251" s="2287"/>
      <c r="BL251" s="2287"/>
      <c r="CB251" s="2287"/>
      <c r="CR251" s="2287"/>
      <c r="DH251" s="2287"/>
    </row>
    <row r="252" spans="2:112" x14ac:dyDescent="0.25">
      <c r="B252" s="2287"/>
      <c r="J252" s="2287"/>
      <c r="Z252" s="2287"/>
      <c r="BD252" s="2287"/>
      <c r="BL252" s="2287"/>
      <c r="CB252" s="2287"/>
      <c r="CR252" s="2287"/>
      <c r="DH252" s="2287"/>
    </row>
    <row r="253" spans="2:112" x14ac:dyDescent="0.25">
      <c r="B253" s="2287"/>
      <c r="J253" s="2287"/>
      <c r="Z253" s="2287"/>
      <c r="BD253" s="2287"/>
      <c r="BL253" s="2287"/>
      <c r="CB253" s="2287"/>
      <c r="CR253" s="2287"/>
      <c r="DH253" s="2287"/>
    </row>
    <row r="254" spans="2:112" x14ac:dyDescent="0.25">
      <c r="B254" s="2287"/>
      <c r="J254" s="2287"/>
      <c r="Z254" s="2287"/>
      <c r="BD254" s="2287"/>
      <c r="BL254" s="2287"/>
      <c r="CB254" s="2287"/>
      <c r="CR254" s="2287"/>
      <c r="DH254" s="2287"/>
    </row>
    <row r="255" spans="2:112" x14ac:dyDescent="0.25">
      <c r="B255" s="2287"/>
      <c r="J255" s="2287"/>
      <c r="Z255" s="2287"/>
      <c r="BD255" s="2287"/>
      <c r="BL255" s="2287"/>
      <c r="CB255" s="2287"/>
      <c r="CR255" s="2287"/>
      <c r="DH255" s="2287"/>
    </row>
    <row r="256" spans="2:112" x14ac:dyDescent="0.25">
      <c r="B256" s="2287"/>
      <c r="J256" s="2287"/>
      <c r="Z256" s="2287"/>
      <c r="BD256" s="2287"/>
      <c r="BL256" s="2287"/>
      <c r="CB256" s="2287"/>
      <c r="CR256" s="2287"/>
      <c r="DH256" s="2287"/>
    </row>
    <row r="257" spans="2:112" x14ac:dyDescent="0.25">
      <c r="B257" s="2287"/>
      <c r="J257" s="2287"/>
      <c r="Z257" s="2287"/>
      <c r="BD257" s="2287"/>
      <c r="BL257" s="2287"/>
      <c r="CB257" s="2287"/>
      <c r="CR257" s="2287"/>
      <c r="DH257" s="2287"/>
    </row>
    <row r="258" spans="2:112" x14ac:dyDescent="0.25">
      <c r="B258" s="2287"/>
      <c r="J258" s="2287"/>
      <c r="Z258" s="2287"/>
      <c r="BD258" s="2287"/>
      <c r="BL258" s="2287"/>
      <c r="CB258" s="2287"/>
      <c r="CR258" s="2287"/>
      <c r="DH258" s="2287"/>
    </row>
    <row r="259" spans="2:112" x14ac:dyDescent="0.25">
      <c r="B259" s="2287"/>
      <c r="J259" s="2287"/>
      <c r="Z259" s="2287"/>
      <c r="BD259" s="2287"/>
      <c r="BL259" s="2287"/>
      <c r="CB259" s="2287"/>
      <c r="CR259" s="2287"/>
      <c r="DH259" s="2287"/>
    </row>
    <row r="260" spans="2:112" x14ac:dyDescent="0.25">
      <c r="B260" s="2287"/>
      <c r="J260" s="2287"/>
      <c r="Z260" s="2287"/>
      <c r="BD260" s="2287"/>
      <c r="BL260" s="2287"/>
      <c r="CB260" s="2287"/>
      <c r="CR260" s="2287"/>
      <c r="DH260" s="2287"/>
    </row>
    <row r="261" spans="2:112" x14ac:dyDescent="0.25">
      <c r="B261" s="2287"/>
      <c r="J261" s="2287"/>
      <c r="Z261" s="2287"/>
      <c r="BD261" s="2287"/>
      <c r="BL261" s="2287"/>
      <c r="CB261" s="2287"/>
      <c r="CR261" s="2287"/>
      <c r="DH261" s="2287"/>
    </row>
    <row r="262" spans="2:112" x14ac:dyDescent="0.25">
      <c r="B262" s="2287"/>
      <c r="J262" s="2287"/>
      <c r="Z262" s="2287"/>
      <c r="BD262" s="2287"/>
      <c r="BL262" s="2287"/>
      <c r="CB262" s="2287"/>
      <c r="CR262" s="2287"/>
      <c r="DH262" s="2287"/>
    </row>
    <row r="263" spans="2:112" x14ac:dyDescent="0.25">
      <c r="B263" s="2287"/>
      <c r="J263" s="2287"/>
      <c r="Z263" s="2287"/>
      <c r="BD263" s="2287"/>
      <c r="BL263" s="2287"/>
      <c r="CB263" s="2287"/>
      <c r="CR263" s="2287"/>
      <c r="DH263" s="2287"/>
    </row>
    <row r="264" spans="2:112" x14ac:dyDescent="0.25">
      <c r="B264" s="2287"/>
      <c r="J264" s="2287"/>
      <c r="Z264" s="2287"/>
      <c r="BD264" s="2287"/>
      <c r="BL264" s="2287"/>
      <c r="CB264" s="2287"/>
      <c r="CR264" s="2287"/>
      <c r="DH264" s="2287"/>
    </row>
    <row r="265" spans="2:112" x14ac:dyDescent="0.25">
      <c r="B265" s="2287"/>
      <c r="J265" s="2287"/>
      <c r="Z265" s="2287"/>
      <c r="BD265" s="2287"/>
      <c r="BL265" s="2287"/>
      <c r="CB265" s="2287"/>
      <c r="CR265" s="2287"/>
      <c r="DH265" s="2287"/>
    </row>
    <row r="266" spans="2:112" x14ac:dyDescent="0.25">
      <c r="B266" s="2287"/>
      <c r="J266" s="2287"/>
      <c r="Z266" s="2287"/>
      <c r="BD266" s="2287"/>
      <c r="BL266" s="2287"/>
      <c r="CB266" s="2287"/>
      <c r="CR266" s="2287"/>
      <c r="DH266" s="2287"/>
    </row>
    <row r="267" spans="2:112" x14ac:dyDescent="0.25">
      <c r="B267" s="2287"/>
      <c r="J267" s="2287"/>
      <c r="Z267" s="2287"/>
      <c r="BD267" s="2287"/>
      <c r="BL267" s="2287"/>
      <c r="CB267" s="2287"/>
      <c r="CR267" s="2287"/>
      <c r="DH267" s="2287"/>
    </row>
    <row r="268" spans="2:112" x14ac:dyDescent="0.25">
      <c r="B268" s="2287"/>
      <c r="J268" s="2287"/>
      <c r="Z268" s="2287"/>
      <c r="BD268" s="2287"/>
      <c r="BL268" s="2287"/>
      <c r="CB268" s="2287"/>
      <c r="CR268" s="2287"/>
      <c r="DH268" s="2287"/>
    </row>
    <row r="269" spans="2:112" x14ac:dyDescent="0.25">
      <c r="B269" s="2287"/>
      <c r="J269" s="2287"/>
      <c r="Z269" s="2287"/>
      <c r="BD269" s="2287"/>
      <c r="BL269" s="2287"/>
      <c r="CB269" s="2287"/>
      <c r="CR269" s="2287"/>
      <c r="DH269" s="2287"/>
    </row>
    <row r="270" spans="2:112" x14ac:dyDescent="0.25">
      <c r="B270" s="2287"/>
      <c r="J270" s="2287"/>
      <c r="Z270" s="2287"/>
      <c r="BD270" s="2287"/>
      <c r="BL270" s="2287"/>
      <c r="CB270" s="2287"/>
      <c r="CR270" s="2287"/>
      <c r="DH270" s="2287"/>
    </row>
    <row r="271" spans="2:112" x14ac:dyDescent="0.25">
      <c r="B271" s="2287"/>
      <c r="J271" s="2287"/>
      <c r="Z271" s="2287"/>
      <c r="BD271" s="2287"/>
      <c r="BL271" s="2287"/>
      <c r="CB271" s="2287"/>
      <c r="CR271" s="2287"/>
      <c r="DH271" s="2287"/>
    </row>
    <row r="272" spans="2:112" x14ac:dyDescent="0.25">
      <c r="B272" s="2287"/>
      <c r="J272" s="2287"/>
      <c r="Z272" s="2287"/>
      <c r="BD272" s="2287"/>
      <c r="BL272" s="2287"/>
      <c r="CB272" s="2287"/>
      <c r="CR272" s="2287"/>
      <c r="DH272" s="2287"/>
    </row>
    <row r="273" spans="2:112" x14ac:dyDescent="0.25">
      <c r="B273" s="2287"/>
      <c r="J273" s="2287"/>
      <c r="Z273" s="2287"/>
      <c r="BD273" s="2287"/>
      <c r="BL273" s="2287"/>
      <c r="CB273" s="2287"/>
      <c r="CR273" s="2287"/>
      <c r="DH273" s="2287"/>
    </row>
    <row r="274" spans="2:112" x14ac:dyDescent="0.25">
      <c r="B274" s="2287"/>
      <c r="J274" s="2287"/>
      <c r="Z274" s="2287"/>
      <c r="BD274" s="2287"/>
      <c r="BL274" s="2287"/>
      <c r="CB274" s="2287"/>
      <c r="CR274" s="2287"/>
      <c r="DH274" s="2287"/>
    </row>
    <row r="275" spans="2:112" x14ac:dyDescent="0.25">
      <c r="B275" s="2287"/>
      <c r="J275" s="2287"/>
      <c r="Z275" s="2287"/>
      <c r="BD275" s="2287"/>
      <c r="BL275" s="2287"/>
      <c r="CB275" s="2287"/>
      <c r="CR275" s="2287"/>
      <c r="DH275" s="2287"/>
    </row>
    <row r="276" spans="2:112" x14ac:dyDescent="0.25">
      <c r="B276" s="2287"/>
      <c r="J276" s="2287"/>
      <c r="Z276" s="2287"/>
      <c r="BD276" s="2287"/>
      <c r="BL276" s="2287"/>
      <c r="CB276" s="2287"/>
      <c r="CR276" s="2287"/>
      <c r="DH276" s="2287"/>
    </row>
    <row r="277" spans="2:112" x14ac:dyDescent="0.25">
      <c r="B277" s="2287"/>
      <c r="J277" s="2287"/>
      <c r="Z277" s="2287"/>
      <c r="BD277" s="2287"/>
      <c r="BL277" s="2287"/>
      <c r="CB277" s="2287"/>
      <c r="CR277" s="2287"/>
      <c r="DH277" s="2287"/>
    </row>
    <row r="278" spans="2:112" x14ac:dyDescent="0.25">
      <c r="B278" s="2287"/>
      <c r="J278" s="2287"/>
      <c r="Z278" s="2287"/>
      <c r="BD278" s="2287"/>
      <c r="BL278" s="2287"/>
      <c r="CB278" s="2287"/>
      <c r="CR278" s="2287"/>
      <c r="DH278" s="2287"/>
    </row>
    <row r="279" spans="2:112" x14ac:dyDescent="0.25">
      <c r="B279" s="2287"/>
      <c r="J279" s="2287"/>
      <c r="Z279" s="2287"/>
      <c r="BD279" s="2287"/>
      <c r="BL279" s="2287"/>
      <c r="CB279" s="2287"/>
      <c r="CR279" s="2287"/>
      <c r="DH279" s="2287"/>
    </row>
    <row r="280" spans="2:112" x14ac:dyDescent="0.25">
      <c r="B280" s="2287"/>
      <c r="J280" s="2287"/>
      <c r="Z280" s="2287"/>
      <c r="BD280" s="2287"/>
      <c r="BL280" s="2287"/>
      <c r="CB280" s="2287"/>
      <c r="CR280" s="2287"/>
      <c r="DH280" s="2287"/>
    </row>
  </sheetData>
  <sheetProtection algorithmName="SHA-512" hashValue="P44MyipagKpsGwddaBYquW7pvJEbhPxQRWl2l3eFOhQ5Yoxl1R5G01MZt6GcY1RYkT6Yk/IfYAbCE0DMOc2qZw==" saltValue="A7mUmmNozKNr4wMhIpqheQ==" spinCount="100000" sheet="1" objects="1" scenarios="1" sort="0" autoFilter="0" pivotTables="0"/>
  <mergeCells count="1">
    <mergeCell ref="A2:H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10919-CF2D-4B39-8A2E-00B3587E33FD}">
  <sheetPr>
    <tabColor theme="7" tint="-0.249977111117893"/>
    <pageSetUpPr autoPageBreaks="0"/>
  </sheetPr>
  <dimension ref="A1:BB93"/>
  <sheetViews>
    <sheetView showGridLines="0" zoomScale="80" zoomScaleNormal="80" workbookViewId="0">
      <pane ySplit="8" topLeftCell="A9" activePane="bottomLeft" state="frozen"/>
      <selection activeCell="A8" sqref="A8"/>
      <selection pane="bottomLeft"/>
    </sheetView>
  </sheetViews>
  <sheetFormatPr baseColWidth="10" defaultColWidth="11" defaultRowHeight="15.75" x14ac:dyDescent="0.25"/>
  <cols>
    <col min="1" max="1" width="11" customWidth="1"/>
    <col min="2" max="5" width="20.625" customWidth="1"/>
    <col min="8" max="11" width="11" customWidth="1"/>
  </cols>
  <sheetData>
    <row r="1" spans="1:54" ht="15.75" customHeight="1" x14ac:dyDescent="0.25">
      <c r="A1" s="47"/>
      <c r="B1" s="47"/>
      <c r="C1" s="47"/>
    </row>
    <row r="2" spans="1:54" ht="15.75" customHeight="1" thickBot="1" x14ac:dyDescent="0.3">
      <c r="A2" s="2349" t="s">
        <v>0</v>
      </c>
      <c r="B2" s="2349"/>
      <c r="C2" s="2349"/>
      <c r="D2" s="2349"/>
      <c r="E2" s="2349"/>
      <c r="F2" s="47"/>
      <c r="G2" s="47"/>
    </row>
    <row r="3" spans="1:54" ht="15.75" customHeight="1" thickBot="1" x14ac:dyDescent="0.3">
      <c r="A3" s="2349"/>
      <c r="B3" s="2349"/>
      <c r="C3" s="2349"/>
      <c r="D3" s="2349"/>
      <c r="E3" s="2349"/>
      <c r="F3" s="2454" t="s">
        <v>1810</v>
      </c>
      <c r="G3" s="2455"/>
    </row>
    <row r="4" spans="1:54" ht="15.75" customHeight="1" thickBot="1" x14ac:dyDescent="0.3">
      <c r="A4" s="2349"/>
      <c r="B4" s="2349"/>
      <c r="C4" s="2349"/>
      <c r="D4" s="2349"/>
      <c r="E4" s="2349"/>
      <c r="F4" s="2454" t="s">
        <v>1811</v>
      </c>
      <c r="G4" s="2455"/>
    </row>
    <row r="5" spans="1:54" ht="15.75" customHeight="1" x14ac:dyDescent="0.25">
      <c r="A5" s="2349"/>
      <c r="B5" s="2349"/>
      <c r="C5" s="2349"/>
      <c r="D5" s="2349"/>
      <c r="E5" s="2349"/>
      <c r="F5" s="47"/>
      <c r="G5" s="47"/>
    </row>
    <row r="6" spans="1:54" ht="15.75" customHeight="1" x14ac:dyDescent="0.25"/>
    <row r="7" spans="1:54" ht="15.75" customHeight="1" x14ac:dyDescent="0.25"/>
    <row r="8" spans="1:54" ht="15.75" customHeight="1" x14ac:dyDescent="0.25">
      <c r="A8" s="2457" t="s">
        <v>408</v>
      </c>
      <c r="B8" s="2457"/>
      <c r="C8" s="2457"/>
      <c r="D8" s="2457"/>
      <c r="E8" s="2457"/>
    </row>
    <row r="9" spans="1:54" ht="15.75" customHeight="1" x14ac:dyDescent="0.25">
      <c r="B9" s="2456"/>
      <c r="C9" s="2456"/>
      <c r="Q9" s="808"/>
    </row>
    <row r="10" spans="1:54" ht="15.75" customHeight="1" x14ac:dyDescent="0.25">
      <c r="A10" s="2"/>
      <c r="B10" s="2"/>
      <c r="C10" s="2"/>
      <c r="D10" s="2"/>
      <c r="E10" s="2"/>
      <c r="F10" s="2"/>
      <c r="G10" s="2"/>
      <c r="H10" s="2"/>
      <c r="I10" s="2"/>
      <c r="J10" s="2"/>
      <c r="K10" s="2"/>
      <c r="L10" s="2"/>
      <c r="M10" s="2"/>
      <c r="N10" s="11"/>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row>
    <row r="11" spans="1:54" ht="15.75" customHeight="1" x14ac:dyDescent="0.25">
      <c r="A11" s="2"/>
      <c r="B11" s="2453" t="s">
        <v>409</v>
      </c>
      <c r="C11" s="2453"/>
      <c r="D11" s="2453"/>
      <c r="E11" s="2453"/>
      <c r="F11" s="2"/>
      <c r="G11" s="2"/>
      <c r="H11" s="2"/>
      <c r="I11" s="2"/>
      <c r="J11" s="2"/>
      <c r="K11" s="2"/>
      <c r="L11" s="2"/>
      <c r="M11" s="2"/>
      <c r="N11" s="11"/>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row>
    <row r="12" spans="1:54" ht="15.75" customHeight="1" x14ac:dyDescent="0.25">
      <c r="A12" s="2"/>
      <c r="B12" s="2293" t="s">
        <v>410</v>
      </c>
      <c r="C12" s="2293" t="s">
        <v>411</v>
      </c>
      <c r="D12" s="2293" t="s">
        <v>412</v>
      </c>
      <c r="E12" s="2293" t="s">
        <v>413</v>
      </c>
      <c r="F12" s="2"/>
      <c r="G12" s="2"/>
      <c r="H12" s="2293" t="s">
        <v>414</v>
      </c>
      <c r="I12" s="2293" t="s">
        <v>415</v>
      </c>
      <c r="J12" s="2293" t="s">
        <v>416</v>
      </c>
      <c r="K12" s="2"/>
      <c r="L12" s="2"/>
      <c r="M12" s="2"/>
      <c r="N12" s="11"/>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row>
    <row r="13" spans="1:54" ht="15.75" customHeight="1" x14ac:dyDescent="0.25">
      <c r="A13" s="2"/>
      <c r="B13" s="1967">
        <v>2023</v>
      </c>
      <c r="C13" s="2294">
        <v>0</v>
      </c>
      <c r="D13" s="2295">
        <v>0</v>
      </c>
      <c r="E13" s="2294">
        <v>0</v>
      </c>
      <c r="F13" s="2"/>
      <c r="G13" s="1967">
        <v>2018</v>
      </c>
      <c r="H13" s="2295">
        <v>1</v>
      </c>
      <c r="I13" s="2295">
        <v>0</v>
      </c>
      <c r="J13" s="2295">
        <v>1</v>
      </c>
      <c r="K13" s="2"/>
      <c r="L13" s="2"/>
      <c r="M13" s="2"/>
      <c r="N13" s="11"/>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row>
    <row r="14" spans="1:54" ht="15.75" customHeight="1" x14ac:dyDescent="0.25">
      <c r="A14" s="2"/>
      <c r="B14" s="1967">
        <v>2022</v>
      </c>
      <c r="C14" s="2295">
        <v>0</v>
      </c>
      <c r="D14" s="2295">
        <v>0</v>
      </c>
      <c r="E14" s="2295">
        <v>0</v>
      </c>
      <c r="F14" s="2"/>
      <c r="G14" s="1967">
        <v>2019</v>
      </c>
      <c r="H14" s="2295">
        <v>0</v>
      </c>
      <c r="I14" s="2295">
        <v>0</v>
      </c>
      <c r="J14" s="2295">
        <v>0</v>
      </c>
      <c r="K14" s="2"/>
      <c r="L14" s="2"/>
      <c r="M14" s="2"/>
      <c r="N14" s="11"/>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row>
    <row r="15" spans="1:54" ht="15.75" customHeight="1" x14ac:dyDescent="0.25">
      <c r="A15" s="2"/>
      <c r="B15" s="1967">
        <v>2021</v>
      </c>
      <c r="C15" s="2295">
        <v>1</v>
      </c>
      <c r="D15" s="2295">
        <v>0</v>
      </c>
      <c r="E15" s="2295">
        <v>1</v>
      </c>
      <c r="F15" s="2"/>
      <c r="G15" s="1967">
        <v>2020</v>
      </c>
      <c r="H15" s="2295">
        <v>0</v>
      </c>
      <c r="I15" s="2295">
        <v>0</v>
      </c>
      <c r="J15" s="2295">
        <v>0</v>
      </c>
      <c r="K15" s="2"/>
      <c r="L15" s="2"/>
      <c r="M15" s="2"/>
      <c r="N15" s="11"/>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row>
    <row r="16" spans="1:54" ht="15.75" customHeight="1" x14ac:dyDescent="0.25">
      <c r="A16" s="2"/>
      <c r="B16" s="1967">
        <v>2020</v>
      </c>
      <c r="C16" s="2295">
        <v>0</v>
      </c>
      <c r="D16" s="2295">
        <v>0</v>
      </c>
      <c r="E16" s="2295">
        <v>0</v>
      </c>
      <c r="F16" s="2"/>
      <c r="G16" s="1967">
        <v>2021</v>
      </c>
      <c r="H16" s="2295">
        <v>1</v>
      </c>
      <c r="I16" s="2295">
        <v>0</v>
      </c>
      <c r="J16" s="2295">
        <v>1</v>
      </c>
      <c r="K16" s="2"/>
      <c r="L16" s="2"/>
      <c r="M16" s="2"/>
      <c r="N16" s="11"/>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row>
    <row r="17" spans="1:54" ht="15.75" customHeight="1" x14ac:dyDescent="0.25">
      <c r="A17" s="2"/>
      <c r="B17" s="1967">
        <v>2019</v>
      </c>
      <c r="C17" s="2295">
        <v>0</v>
      </c>
      <c r="D17" s="2295">
        <v>0</v>
      </c>
      <c r="E17" s="2295">
        <v>0</v>
      </c>
      <c r="F17" s="2"/>
      <c r="G17" s="1967">
        <v>2022</v>
      </c>
      <c r="H17" s="2295">
        <v>0</v>
      </c>
      <c r="I17" s="2295">
        <v>0</v>
      </c>
      <c r="J17" s="2295">
        <v>0</v>
      </c>
      <c r="K17" s="2"/>
      <c r="L17" s="2"/>
      <c r="M17" s="2"/>
      <c r="N17" s="11"/>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row>
    <row r="18" spans="1:54" ht="15.75" customHeight="1" x14ac:dyDescent="0.25">
      <c r="A18" s="2"/>
      <c r="B18" s="1967">
        <v>2018</v>
      </c>
      <c r="C18" s="2295">
        <v>1</v>
      </c>
      <c r="D18" s="2295">
        <v>0</v>
      </c>
      <c r="E18" s="2295">
        <v>1</v>
      </c>
      <c r="F18" s="2"/>
      <c r="G18" s="1967">
        <v>2023</v>
      </c>
      <c r="H18" s="2294">
        <v>0</v>
      </c>
      <c r="I18" s="2295">
        <v>0</v>
      </c>
      <c r="J18" s="2295">
        <v>0</v>
      </c>
      <c r="K18" s="2"/>
      <c r="L18" s="2"/>
      <c r="M18" s="2"/>
      <c r="N18" s="11"/>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row>
    <row r="19" spans="1:54" ht="15.75" customHeight="1" x14ac:dyDescent="0.25">
      <c r="A19" s="2"/>
      <c r="B19" s="2"/>
      <c r="C19" s="2"/>
      <c r="D19" s="2"/>
      <c r="E19" s="2"/>
      <c r="F19" s="2"/>
      <c r="G19" s="2"/>
      <c r="H19" s="2"/>
      <c r="I19" s="2"/>
      <c r="J19" s="2"/>
      <c r="K19" s="2"/>
      <c r="L19" s="2"/>
      <c r="M19" s="2"/>
      <c r="N19" s="11"/>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row>
    <row r="20" spans="1:54" ht="15.75" customHeight="1" x14ac:dyDescent="0.25">
      <c r="A20" s="2"/>
      <c r="B20" s="2"/>
      <c r="C20" s="2"/>
      <c r="D20" s="2"/>
      <c r="E20" s="2"/>
      <c r="F20" s="2"/>
      <c r="G20" s="2"/>
      <c r="H20" s="2"/>
      <c r="I20" s="2"/>
      <c r="J20" s="2"/>
      <c r="K20" s="2"/>
      <c r="L20" s="2"/>
      <c r="M20" s="2"/>
      <c r="N20" s="11"/>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row>
    <row r="21" spans="1:54" ht="15.75" customHeight="1" x14ac:dyDescent="0.25">
      <c r="A21" s="2"/>
      <c r="B21" s="2"/>
      <c r="C21" s="2"/>
      <c r="D21" s="2"/>
      <c r="E21" s="2"/>
      <c r="F21" s="2"/>
      <c r="G21" s="2"/>
      <c r="H21" s="2"/>
      <c r="I21" s="2"/>
      <c r="J21" s="2"/>
      <c r="K21" s="2"/>
      <c r="L21" s="2"/>
      <c r="M21" s="2"/>
      <c r="N21" s="11"/>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row>
    <row r="22" spans="1:54" ht="15.75" customHeight="1" x14ac:dyDescent="0.25">
      <c r="A22" s="2"/>
      <c r="B22" s="2"/>
      <c r="C22" s="2"/>
      <c r="D22" s="2"/>
      <c r="E22" s="2"/>
      <c r="F22" s="2"/>
      <c r="G22" s="2"/>
      <c r="H22" s="2"/>
      <c r="I22" s="2"/>
      <c r="J22" s="2"/>
      <c r="K22" s="2"/>
      <c r="L22" s="2"/>
      <c r="M22" s="2"/>
      <c r="N22" s="11"/>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row>
    <row r="23" spans="1:54" ht="15.75" customHeight="1" x14ac:dyDescent="0.25">
      <c r="A23" s="2"/>
      <c r="B23" s="2"/>
      <c r="C23" s="2"/>
      <c r="D23" s="2"/>
      <c r="E23" s="2"/>
      <c r="F23" s="2"/>
      <c r="G23" s="2"/>
      <c r="H23" s="2"/>
      <c r="I23" s="2"/>
      <c r="J23" s="2"/>
      <c r="K23" s="2"/>
      <c r="L23" s="2"/>
      <c r="M23" s="2"/>
      <c r="N23" s="11"/>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row>
    <row r="24" spans="1:54" ht="15.75" customHeight="1" x14ac:dyDescent="0.25">
      <c r="A24" s="2"/>
      <c r="B24" s="2"/>
      <c r="C24" s="2"/>
      <c r="D24" s="2"/>
      <c r="E24" s="2"/>
      <c r="F24" s="2"/>
      <c r="G24" s="2"/>
      <c r="H24" s="2"/>
      <c r="I24" s="2"/>
      <c r="J24" s="2"/>
      <c r="K24" s="2"/>
      <c r="L24" s="2"/>
      <c r="M24" s="2"/>
      <c r="N24" s="11"/>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row>
    <row r="25" spans="1:54" ht="15.75" customHeight="1" x14ac:dyDescent="0.25">
      <c r="A25" s="2"/>
      <c r="B25" s="2453" t="s">
        <v>409</v>
      </c>
      <c r="C25" s="2453"/>
      <c r="D25" s="2453"/>
      <c r="E25" s="2453"/>
      <c r="F25" s="2"/>
      <c r="G25" s="2"/>
      <c r="H25" s="2"/>
      <c r="I25" s="2"/>
      <c r="J25" s="2"/>
      <c r="K25" s="2"/>
      <c r="L25" s="2"/>
      <c r="M25" s="2"/>
      <c r="N25" s="11"/>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row>
    <row r="26" spans="1:54" ht="15.75" customHeight="1" x14ac:dyDescent="0.25">
      <c r="A26" s="2"/>
      <c r="B26" s="2293" t="s">
        <v>417</v>
      </c>
      <c r="C26" s="2293" t="s">
        <v>411</v>
      </c>
      <c r="D26" s="2293" t="s">
        <v>412</v>
      </c>
      <c r="E26" s="2293" t="s">
        <v>413</v>
      </c>
      <c r="F26" s="2"/>
      <c r="G26" s="2"/>
      <c r="H26" s="2293" t="s">
        <v>418</v>
      </c>
      <c r="I26" s="2293" t="s">
        <v>419</v>
      </c>
      <c r="J26" s="2293" t="s">
        <v>420</v>
      </c>
      <c r="K26" s="2"/>
      <c r="L26" s="2"/>
      <c r="M26" s="2"/>
      <c r="N26" s="11"/>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row>
    <row r="27" spans="1:54" ht="15.75" customHeight="1" x14ac:dyDescent="0.25">
      <c r="A27" s="2"/>
      <c r="B27" s="1967">
        <v>2023</v>
      </c>
      <c r="C27" s="2296">
        <v>29</v>
      </c>
      <c r="D27" s="2297">
        <v>5</v>
      </c>
      <c r="E27" s="2296">
        <v>34</v>
      </c>
      <c r="F27" s="2"/>
      <c r="G27" s="1967">
        <v>2020</v>
      </c>
      <c r="H27" s="2297">
        <f>C30</f>
        <v>71</v>
      </c>
      <c r="I27" s="2297">
        <f>D30</f>
        <v>15</v>
      </c>
      <c r="J27" s="2297">
        <f>E30</f>
        <v>86</v>
      </c>
      <c r="K27" s="2"/>
      <c r="L27" s="2"/>
      <c r="M27" s="2"/>
      <c r="N27" s="11"/>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row>
    <row r="28" spans="1:54" ht="15.75" customHeight="1" x14ac:dyDescent="0.25">
      <c r="A28" s="2"/>
      <c r="B28" s="1967">
        <v>2022</v>
      </c>
      <c r="C28" s="2297">
        <v>36</v>
      </c>
      <c r="D28" s="2297">
        <v>6</v>
      </c>
      <c r="E28" s="2297">
        <v>42</v>
      </c>
      <c r="F28" s="2"/>
      <c r="G28" s="1967">
        <v>2021</v>
      </c>
      <c r="H28" s="2297">
        <f>C29</f>
        <v>57</v>
      </c>
      <c r="I28" s="2297">
        <f>D29</f>
        <v>8</v>
      </c>
      <c r="J28" s="2297">
        <f>E29</f>
        <v>65</v>
      </c>
      <c r="K28" s="2"/>
      <c r="L28" s="2"/>
      <c r="M28" s="2"/>
      <c r="N28" s="11"/>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row>
    <row r="29" spans="1:54" ht="15.75" customHeight="1" x14ac:dyDescent="0.25">
      <c r="A29" s="2"/>
      <c r="B29" s="1967">
        <v>2021</v>
      </c>
      <c r="C29" s="2297">
        <v>57</v>
      </c>
      <c r="D29" s="2297">
        <v>8</v>
      </c>
      <c r="E29" s="2297">
        <v>65</v>
      </c>
      <c r="F29" s="2"/>
      <c r="G29" s="1967">
        <v>2022</v>
      </c>
      <c r="H29" s="2297">
        <f>C28</f>
        <v>36</v>
      </c>
      <c r="I29" s="2297">
        <f>D28</f>
        <v>6</v>
      </c>
      <c r="J29" s="2297">
        <f>E28</f>
        <v>42</v>
      </c>
      <c r="K29" s="2"/>
      <c r="L29" s="2"/>
      <c r="M29" s="2"/>
      <c r="N29" s="11"/>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row>
    <row r="30" spans="1:54" ht="15.75" customHeight="1" x14ac:dyDescent="0.25">
      <c r="A30" s="2"/>
      <c r="B30" s="1967">
        <v>2020</v>
      </c>
      <c r="C30" s="2297">
        <v>71</v>
      </c>
      <c r="D30" s="2297">
        <v>15</v>
      </c>
      <c r="E30" s="2297">
        <v>86</v>
      </c>
      <c r="F30" s="2"/>
      <c r="G30" s="1967">
        <v>2023</v>
      </c>
      <c r="H30" s="2296">
        <f>C27</f>
        <v>29</v>
      </c>
      <c r="I30" s="2296">
        <f>D27</f>
        <v>5</v>
      </c>
      <c r="J30" s="2296">
        <f>E27</f>
        <v>34</v>
      </c>
      <c r="K30" s="2"/>
      <c r="L30" s="2"/>
      <c r="M30" s="2"/>
      <c r="N30" s="11"/>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row>
    <row r="31" spans="1:54" ht="15.75" customHeight="1" x14ac:dyDescent="0.25">
      <c r="A31" s="2"/>
      <c r="B31" s="1967"/>
      <c r="C31" s="2297"/>
      <c r="D31" s="2297"/>
      <c r="E31" s="2297"/>
      <c r="F31" s="2"/>
      <c r="G31" s="2"/>
      <c r="H31" s="2"/>
      <c r="I31" s="2"/>
      <c r="J31" s="2"/>
      <c r="K31" s="2"/>
      <c r="L31" s="2"/>
      <c r="M31" s="2"/>
      <c r="N31" s="11"/>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row>
    <row r="32" spans="1:54" ht="15.75" customHeight="1" x14ac:dyDescent="0.25">
      <c r="A32" s="2"/>
      <c r="B32" s="1967"/>
      <c r="C32" s="2297"/>
      <c r="D32" s="2298"/>
      <c r="E32" s="2297"/>
      <c r="F32" s="2"/>
      <c r="G32" s="2"/>
      <c r="H32" s="2"/>
      <c r="I32" s="2"/>
      <c r="J32" s="2"/>
      <c r="K32" s="2"/>
      <c r="L32" s="2"/>
      <c r="M32" s="2"/>
      <c r="N32" s="11"/>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row>
    <row r="33" spans="1:54" ht="15.75" customHeight="1" x14ac:dyDescent="0.25">
      <c r="A33" s="2"/>
      <c r="B33" s="2"/>
      <c r="C33" s="2299"/>
      <c r="D33" s="2"/>
      <c r="E33" s="2"/>
      <c r="F33" s="2"/>
      <c r="G33" s="2"/>
      <c r="H33" s="2"/>
      <c r="I33" s="2"/>
      <c r="J33" s="2"/>
      <c r="K33" s="2"/>
      <c r="L33" s="2"/>
      <c r="M33" s="2"/>
      <c r="N33" s="11"/>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row>
    <row r="34" spans="1:54" ht="15.75" customHeight="1" x14ac:dyDescent="0.25">
      <c r="A34" s="2"/>
      <c r="B34" s="2"/>
      <c r="C34" s="2"/>
      <c r="D34" s="2"/>
      <c r="E34" s="2"/>
      <c r="F34" s="2"/>
      <c r="G34" s="2"/>
      <c r="H34" s="2"/>
      <c r="I34" s="2"/>
      <c r="J34" s="2"/>
      <c r="K34" s="2"/>
      <c r="L34" s="2"/>
      <c r="M34" s="2"/>
      <c r="N34" s="11"/>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row>
    <row r="35" spans="1:54" ht="15.75" customHeight="1" x14ac:dyDescent="0.25">
      <c r="A35" s="2"/>
      <c r="B35" s="2"/>
      <c r="C35" s="2"/>
      <c r="D35" s="2"/>
      <c r="E35" s="2"/>
      <c r="F35" s="2"/>
      <c r="G35" s="2"/>
      <c r="H35" s="2"/>
      <c r="I35" s="2"/>
      <c r="J35" s="2"/>
      <c r="K35" s="2"/>
      <c r="L35" s="2"/>
      <c r="M35" s="2"/>
      <c r="N35" s="11"/>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row>
    <row r="36" spans="1:54" ht="15.75" customHeight="1" x14ac:dyDescent="0.25">
      <c r="A36" s="2"/>
      <c r="B36" s="2"/>
      <c r="C36" s="2"/>
      <c r="D36" s="2"/>
      <c r="E36" s="2"/>
      <c r="F36" s="2"/>
      <c r="G36" s="2"/>
      <c r="H36" s="2"/>
      <c r="I36" s="2"/>
      <c r="J36" s="2"/>
      <c r="K36" s="2"/>
      <c r="L36" s="2"/>
      <c r="M36" s="2"/>
      <c r="N36" s="11"/>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row>
    <row r="37" spans="1:54" ht="15.75" customHeight="1" x14ac:dyDescent="0.25">
      <c r="A37" s="2"/>
      <c r="B37" s="2"/>
      <c r="C37" s="2"/>
      <c r="D37" s="2"/>
      <c r="E37" s="2"/>
      <c r="F37" s="2"/>
      <c r="G37" s="2"/>
      <c r="H37" s="2"/>
      <c r="I37" s="2"/>
      <c r="J37" s="2"/>
      <c r="K37" s="2"/>
      <c r="L37" s="2"/>
      <c r="M37" s="2"/>
      <c r="N37" s="11"/>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row>
    <row r="38" spans="1:54" ht="15.75" customHeight="1" x14ac:dyDescent="0.25">
      <c r="A38" s="2"/>
      <c r="B38" s="2453" t="s">
        <v>421</v>
      </c>
      <c r="C38" s="2453"/>
      <c r="D38" s="2453"/>
      <c r="E38" s="2453"/>
      <c r="F38" s="2"/>
      <c r="G38" s="2"/>
      <c r="H38" s="2"/>
      <c r="I38" s="2"/>
      <c r="J38" s="2"/>
      <c r="K38" s="2"/>
      <c r="L38" s="2"/>
      <c r="M38" s="2"/>
      <c r="N38" s="11"/>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row>
    <row r="39" spans="1:54" ht="15.75" customHeight="1" x14ac:dyDescent="0.25">
      <c r="A39" s="2"/>
      <c r="B39" s="2293" t="s">
        <v>422</v>
      </c>
      <c r="C39" s="2293" t="s">
        <v>411</v>
      </c>
      <c r="D39" s="2293" t="s">
        <v>412</v>
      </c>
      <c r="E39" s="2293" t="s">
        <v>413</v>
      </c>
      <c r="F39" s="2"/>
      <c r="G39" s="2"/>
      <c r="H39" s="2293" t="s">
        <v>423</v>
      </c>
      <c r="I39" s="2293" t="s">
        <v>424</v>
      </c>
      <c r="J39" s="2293" t="s">
        <v>425</v>
      </c>
      <c r="K39" s="2300" t="s">
        <v>426</v>
      </c>
      <c r="L39" s="2"/>
      <c r="M39" s="2"/>
      <c r="N39" s="11"/>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row>
    <row r="40" spans="1:54" ht="15.75" customHeight="1" x14ac:dyDescent="0.25">
      <c r="A40" s="2"/>
      <c r="B40" s="1967">
        <v>2023</v>
      </c>
      <c r="C40" s="2301">
        <f>'Labour Practice'!I16</f>
        <v>0.23656927426955698</v>
      </c>
      <c r="D40" s="2301">
        <f>'Labour Practice'!J16</f>
        <v>0.23143475126171592</v>
      </c>
      <c r="E40" s="2301">
        <f>'Labour Practice'!K16</f>
        <v>0.23565071585192829</v>
      </c>
      <c r="F40" s="2"/>
      <c r="G40" s="1967">
        <v>2018</v>
      </c>
      <c r="H40" s="2302">
        <f>C45</f>
        <v>8.7999999999999995E-2</v>
      </c>
      <c r="I40" s="2302">
        <f t="shared" ref="I40:J40" si="0">D45</f>
        <v>0.09</v>
      </c>
      <c r="J40" s="2302">
        <f t="shared" si="0"/>
        <v>8.8412282055238392E-2</v>
      </c>
      <c r="K40" s="2303">
        <v>0.3</v>
      </c>
      <c r="L40" s="2"/>
      <c r="M40" s="2"/>
      <c r="N40" s="11"/>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row>
    <row r="41" spans="1:54" ht="15.75" customHeight="1" x14ac:dyDescent="0.25">
      <c r="A41" s="2"/>
      <c r="B41" s="1967">
        <v>2022</v>
      </c>
      <c r="C41" s="2302">
        <f>'Labour Practice'!Q16</f>
        <v>0.20562130177514792</v>
      </c>
      <c r="D41" s="2302">
        <f>'Labour Practice'!R16</f>
        <v>0.19929078014184398</v>
      </c>
      <c r="E41" s="2302">
        <f>'Labour Practice'!S16</f>
        <v>0.20443021083533494</v>
      </c>
      <c r="F41" s="2"/>
      <c r="G41" s="1967">
        <v>2019</v>
      </c>
      <c r="H41" s="2302">
        <f>C44</f>
        <v>0.10199999999999998</v>
      </c>
      <c r="I41" s="2302">
        <f t="shared" ref="I41:J41" si="1">D44</f>
        <v>0.11</v>
      </c>
      <c r="J41" s="2302">
        <f t="shared" si="1"/>
        <v>0.10355695632597929</v>
      </c>
      <c r="K41" s="2303">
        <v>0.3</v>
      </c>
      <c r="L41" s="2"/>
      <c r="M41" s="2"/>
      <c r="N41" s="11"/>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row>
    <row r="42" spans="1:54" ht="15.75" customHeight="1" x14ac:dyDescent="0.25">
      <c r="A42" s="2"/>
      <c r="B42" s="1967">
        <v>2021</v>
      </c>
      <c r="C42" s="2302">
        <f>'Labour Practice'!Y16</f>
        <v>0.17399999999999999</v>
      </c>
      <c r="D42" s="2302">
        <f>'Labour Practice'!Z16</f>
        <v>0.16400000000000003</v>
      </c>
      <c r="E42" s="2302">
        <f>'Labour Practice'!AA16</f>
        <v>0.17243327213670387</v>
      </c>
      <c r="F42" s="2"/>
      <c r="G42" s="1967">
        <v>2020</v>
      </c>
      <c r="H42" s="2302">
        <f>C43</f>
        <v>0.14734121122599705</v>
      </c>
      <c r="I42" s="2302">
        <f t="shared" ref="I42:J42" si="2">D43</f>
        <v>0.13616071428571427</v>
      </c>
      <c r="J42" s="2302">
        <f t="shared" si="2"/>
        <v>0.14693327342170301</v>
      </c>
      <c r="K42" s="2303">
        <v>0.3</v>
      </c>
      <c r="L42" s="2"/>
      <c r="M42" s="2"/>
      <c r="N42" s="11"/>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row>
    <row r="43" spans="1:54" ht="15.75" customHeight="1" x14ac:dyDescent="0.25">
      <c r="A43" s="2"/>
      <c r="B43" s="1967">
        <v>2020</v>
      </c>
      <c r="C43" s="2302">
        <f>'Labour Practice'!AG16</f>
        <v>0.14734121122599705</v>
      </c>
      <c r="D43" s="2302">
        <f>'Labour Practice'!AH16</f>
        <v>0.13616071428571427</v>
      </c>
      <c r="E43" s="2302">
        <f>'Labour Practice'!AI16</f>
        <v>0.14693327342170301</v>
      </c>
      <c r="F43" s="2"/>
      <c r="G43" s="1967">
        <v>2021</v>
      </c>
      <c r="H43" s="2302">
        <f>C42</f>
        <v>0.17399999999999999</v>
      </c>
      <c r="I43" s="2302">
        <f t="shared" ref="I43:J43" si="3">D42</f>
        <v>0.16400000000000003</v>
      </c>
      <c r="J43" s="2302">
        <f t="shared" si="3"/>
        <v>0.17243327213670387</v>
      </c>
      <c r="K43" s="2303">
        <v>0.3</v>
      </c>
      <c r="L43" s="2"/>
      <c r="M43" s="2"/>
      <c r="N43" s="11"/>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row>
    <row r="44" spans="1:54" ht="15.75" customHeight="1" x14ac:dyDescent="0.25">
      <c r="A44" s="2"/>
      <c r="B44" s="1967">
        <v>2019</v>
      </c>
      <c r="C44" s="2302">
        <f>'Labour Practice'!AO16</f>
        <v>0.10199999999999998</v>
      </c>
      <c r="D44" s="2302">
        <f>'Labour Practice'!AP16</f>
        <v>0.11</v>
      </c>
      <c r="E44" s="2302">
        <f>'Labour Practice'!AQ16</f>
        <v>0.10355695632597929</v>
      </c>
      <c r="F44" s="2"/>
      <c r="G44" s="1967">
        <v>2022</v>
      </c>
      <c r="H44" s="2302">
        <f>C41</f>
        <v>0.20562130177514792</v>
      </c>
      <c r="I44" s="2302">
        <f t="shared" ref="I44:J44" si="4">D41</f>
        <v>0.19929078014184398</v>
      </c>
      <c r="J44" s="2302">
        <f t="shared" si="4"/>
        <v>0.20443021083533494</v>
      </c>
      <c r="K44" s="2303">
        <v>0.3</v>
      </c>
      <c r="L44" s="2"/>
      <c r="M44" s="2"/>
      <c r="N44" s="11"/>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row>
    <row r="45" spans="1:54" ht="15.75" customHeight="1" x14ac:dyDescent="0.25">
      <c r="A45" s="2"/>
      <c r="B45" s="1967">
        <v>2018</v>
      </c>
      <c r="C45" s="2302">
        <f>'Labour Practice'!AW16</f>
        <v>8.7999999999999995E-2</v>
      </c>
      <c r="D45" s="2302">
        <f>'Labour Practice'!AX16</f>
        <v>0.09</v>
      </c>
      <c r="E45" s="2302">
        <f>'Labour Practice'!AY16</f>
        <v>8.8412282055238392E-2</v>
      </c>
      <c r="F45" s="2"/>
      <c r="G45" s="1967">
        <v>2023</v>
      </c>
      <c r="H45" s="2301">
        <f>C40</f>
        <v>0.23656927426955698</v>
      </c>
      <c r="I45" s="2301">
        <f t="shared" ref="I45:J45" si="5">D40</f>
        <v>0.23143475126171592</v>
      </c>
      <c r="J45" s="2301">
        <f t="shared" si="5"/>
        <v>0.23565071585192829</v>
      </c>
      <c r="K45" s="2303">
        <v>0.3</v>
      </c>
      <c r="L45" s="2"/>
      <c r="M45" s="2"/>
      <c r="N45" s="11"/>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row>
    <row r="46" spans="1:54" ht="15.75" customHeight="1" x14ac:dyDescent="0.25">
      <c r="A46" s="2"/>
      <c r="B46" s="2"/>
      <c r="C46" s="2"/>
      <c r="D46" s="2"/>
      <c r="E46" s="2"/>
      <c r="F46" s="2"/>
      <c r="G46" s="2" t="s">
        <v>427</v>
      </c>
      <c r="H46" s="2"/>
      <c r="I46" s="2"/>
      <c r="J46" s="2"/>
      <c r="K46" s="2303">
        <v>0.3</v>
      </c>
      <c r="L46" s="2"/>
      <c r="M46" s="2"/>
      <c r="N46" s="11"/>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row>
    <row r="47" spans="1:54" ht="15.75" customHeight="1" x14ac:dyDescent="0.25">
      <c r="A47" s="2"/>
      <c r="B47" s="2"/>
      <c r="C47" s="2"/>
      <c r="D47" s="2"/>
      <c r="E47" s="2"/>
      <c r="F47" s="2"/>
      <c r="G47" s="1967">
        <v>2025</v>
      </c>
      <c r="H47" s="2"/>
      <c r="I47" s="2"/>
      <c r="J47" s="2"/>
      <c r="K47" s="2303">
        <v>0.3</v>
      </c>
      <c r="L47" s="2"/>
      <c r="M47" s="2"/>
      <c r="N47" s="11"/>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row>
    <row r="48" spans="1:54" ht="15.75" customHeight="1" x14ac:dyDescent="0.25">
      <c r="A48" s="2"/>
      <c r="B48" s="2"/>
      <c r="C48" s="2"/>
      <c r="D48" s="2"/>
      <c r="E48" s="2"/>
      <c r="F48" s="2"/>
      <c r="G48" s="2"/>
      <c r="H48" s="2"/>
      <c r="I48" s="2"/>
      <c r="J48" s="2"/>
      <c r="K48" s="2"/>
      <c r="L48" s="2"/>
      <c r="M48" s="2"/>
      <c r="N48" s="11"/>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row>
    <row r="49" spans="1:54" ht="15.75" customHeight="1" x14ac:dyDescent="0.25">
      <c r="A49" s="2"/>
      <c r="B49" s="2"/>
      <c r="C49" s="2"/>
      <c r="D49" s="2"/>
      <c r="E49" s="2"/>
      <c r="F49" s="2"/>
      <c r="G49" s="2"/>
      <c r="H49" s="2"/>
      <c r="I49" s="2"/>
      <c r="J49" s="2"/>
      <c r="K49" s="2"/>
      <c r="L49" s="2"/>
      <c r="M49" s="2"/>
      <c r="N49" s="11"/>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row>
    <row r="50" spans="1:54" ht="15.75" customHeight="1" x14ac:dyDescent="0.25">
      <c r="A50" s="2"/>
      <c r="B50" s="2"/>
      <c r="C50" s="2"/>
      <c r="D50" s="2"/>
      <c r="E50" s="2"/>
      <c r="F50" s="2"/>
      <c r="G50" s="2"/>
      <c r="H50" s="2"/>
      <c r="I50" s="2"/>
      <c r="J50" s="2"/>
      <c r="K50" s="2"/>
      <c r="L50" s="2"/>
      <c r="M50" s="2"/>
      <c r="N50" s="11"/>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row>
    <row r="51" spans="1:54" s="2258" customFormat="1" ht="15.75" customHeight="1" x14ac:dyDescent="0.25">
      <c r="A51" s="2"/>
      <c r="B51" s="2453" t="s">
        <v>421</v>
      </c>
      <c r="C51" s="2453"/>
      <c r="D51" s="2453"/>
      <c r="E51" s="2453"/>
      <c r="F51" s="2"/>
      <c r="G51" s="2"/>
      <c r="H51" s="2"/>
      <c r="I51" s="2"/>
      <c r="J51" s="2"/>
      <c r="K51" s="2"/>
      <c r="L51" s="2"/>
      <c r="M51" s="2"/>
      <c r="N51" s="11"/>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row>
    <row r="52" spans="1:54" s="2258" customFormat="1" ht="15.75" customHeight="1" x14ac:dyDescent="0.25">
      <c r="A52" s="2"/>
      <c r="B52" s="2293" t="s">
        <v>428</v>
      </c>
      <c r="C52" s="2293" t="s">
        <v>411</v>
      </c>
      <c r="D52" s="2293" t="s">
        <v>412</v>
      </c>
      <c r="E52" s="2293" t="s">
        <v>413</v>
      </c>
      <c r="F52" s="2"/>
      <c r="G52" s="2"/>
      <c r="H52" s="2293" t="s">
        <v>429</v>
      </c>
      <c r="I52" s="2293" t="s">
        <v>430</v>
      </c>
      <c r="J52" s="2293" t="s">
        <v>431</v>
      </c>
      <c r="K52" s="2"/>
      <c r="L52" s="2"/>
      <c r="M52" s="2"/>
      <c r="N52" s="11"/>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row>
    <row r="53" spans="1:54" s="2258" customFormat="1" ht="15.75" customHeight="1" x14ac:dyDescent="0.25">
      <c r="A53" s="2"/>
      <c r="B53" s="1967">
        <v>2023</v>
      </c>
      <c r="C53" s="2301">
        <f>'Labour Practice'!I153</f>
        <v>1.4321979827050217E-2</v>
      </c>
      <c r="D53" s="2301">
        <f>'Labour Practice'!J153</f>
        <v>1.4279801292311737E-2</v>
      </c>
      <c r="E53" s="2301">
        <f>'Labour Practice'!K153</f>
        <v>1.4314137687644113E-2</v>
      </c>
      <c r="F53" s="2"/>
      <c r="G53" s="1967">
        <v>2018</v>
      </c>
      <c r="H53" s="2302">
        <f>C58</f>
        <v>1E-3</v>
      </c>
      <c r="I53" s="2302">
        <f t="shared" ref="I53" si="6">D58</f>
        <v>0</v>
      </c>
      <c r="J53" s="2302">
        <f t="shared" ref="J53" si="7">E58</f>
        <v>7.885493727886779E-4</v>
      </c>
      <c r="K53" s="2"/>
      <c r="L53" s="2"/>
      <c r="M53" s="2"/>
      <c r="N53" s="11"/>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row>
    <row r="54" spans="1:54" s="2258" customFormat="1" ht="15.75" customHeight="1" x14ac:dyDescent="0.25">
      <c r="A54" s="2"/>
      <c r="B54" s="1967">
        <v>2022</v>
      </c>
      <c r="C54" s="2302">
        <f>'Labour Practice'!Q153</f>
        <v>1.2999999999999999E-2</v>
      </c>
      <c r="D54" s="2302">
        <f>'Labour Practice'!R153</f>
        <v>1.2749999999999999E-2</v>
      </c>
      <c r="E54" s="2302">
        <f>'Labour Practice'!S153</f>
        <v>1.2952328267966341E-2</v>
      </c>
      <c r="F54" s="2"/>
      <c r="G54" s="1967">
        <v>2019</v>
      </c>
      <c r="H54" s="2302">
        <f>C57</f>
        <v>5.0000000000000001E-3</v>
      </c>
      <c r="I54" s="2302">
        <f t="shared" ref="I54" si="8">D57</f>
        <v>0.01</v>
      </c>
      <c r="J54" s="2302">
        <f t="shared" ref="J54" si="9">E57</f>
        <v>6.0669994862901522E-3</v>
      </c>
      <c r="K54" s="2"/>
      <c r="L54" s="2"/>
      <c r="M54" s="2"/>
      <c r="N54" s="11"/>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row>
    <row r="55" spans="1:54" s="2258" customFormat="1" ht="15.75" customHeight="1" x14ac:dyDescent="0.25">
      <c r="A55" s="2"/>
      <c r="B55" s="1967">
        <v>2021</v>
      </c>
      <c r="C55" s="2302">
        <f>'Labour Practice'!Y153</f>
        <v>1.1995827538247567E-2</v>
      </c>
      <c r="D55" s="2302">
        <f>'Labour Practice'!Z153</f>
        <v>1.0999999999999999E-2</v>
      </c>
      <c r="E55" s="2302">
        <f>'Labour Practice'!AA153</f>
        <v>1.1802531329162343E-2</v>
      </c>
      <c r="F55" s="2"/>
      <c r="G55" s="1967">
        <v>2020</v>
      </c>
      <c r="H55" s="2302">
        <f>C56</f>
        <v>1.2E-2</v>
      </c>
      <c r="I55" s="2302">
        <f t="shared" ref="I55" si="10">D56</f>
        <v>1.0355029585798817E-2</v>
      </c>
      <c r="J55" s="2302">
        <f t="shared" ref="J55" si="11">E56</f>
        <v>8.9742629621308578E-3</v>
      </c>
      <c r="K55" s="2"/>
      <c r="L55" s="2"/>
      <c r="M55" s="2"/>
      <c r="N55" s="11"/>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row>
    <row r="56" spans="1:54" s="2258" customFormat="1" ht="15.75" customHeight="1" x14ac:dyDescent="0.25">
      <c r="A56" s="2"/>
      <c r="B56" s="1967">
        <v>2020</v>
      </c>
      <c r="C56" s="2302">
        <f>'Labour Practice'!AG153</f>
        <v>1.2E-2</v>
      </c>
      <c r="D56" s="2302">
        <f>'Labour Practice'!AH153</f>
        <v>1.0355029585798817E-2</v>
      </c>
      <c r="E56" s="2302">
        <f>'Labour Practice'!AI153</f>
        <v>8.9742629621308578E-3</v>
      </c>
      <c r="F56" s="2"/>
      <c r="G56" s="1967">
        <v>2021</v>
      </c>
      <c r="H56" s="2302">
        <f>C55</f>
        <v>1.1995827538247567E-2</v>
      </c>
      <c r="I56" s="2302">
        <f t="shared" ref="I56" si="12">D55</f>
        <v>1.0999999999999999E-2</v>
      </c>
      <c r="J56" s="2302">
        <f t="shared" ref="J56" si="13">E55</f>
        <v>1.1802531329162343E-2</v>
      </c>
      <c r="K56" s="2"/>
      <c r="L56" s="2"/>
      <c r="M56" s="2"/>
      <c r="N56" s="11"/>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row>
    <row r="57" spans="1:54" s="2258" customFormat="1" ht="15.75" customHeight="1" x14ac:dyDescent="0.25">
      <c r="A57" s="2"/>
      <c r="B57" s="1967">
        <v>2019</v>
      </c>
      <c r="C57" s="2302">
        <f>'Labour Practice'!AO153</f>
        <v>5.0000000000000001E-3</v>
      </c>
      <c r="D57" s="2302">
        <f>'Labour Practice'!AP153</f>
        <v>0.01</v>
      </c>
      <c r="E57" s="2302">
        <f>'Labour Practice'!AQ153</f>
        <v>6.0669994862901522E-3</v>
      </c>
      <c r="F57" s="2"/>
      <c r="G57" s="1967">
        <v>2022</v>
      </c>
      <c r="H57" s="2302">
        <f>C54</f>
        <v>1.2999999999999999E-2</v>
      </c>
      <c r="I57" s="2302">
        <f t="shared" ref="I57" si="14">D54</f>
        <v>1.2749999999999999E-2</v>
      </c>
      <c r="J57" s="2302">
        <f t="shared" ref="J57" si="15">E54</f>
        <v>1.2952328267966341E-2</v>
      </c>
      <c r="K57" s="2"/>
      <c r="L57" s="2"/>
      <c r="M57" s="2"/>
      <c r="N57" s="11"/>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row>
    <row r="58" spans="1:54" s="2258" customFormat="1" ht="15.75" customHeight="1" x14ac:dyDescent="0.25">
      <c r="A58" s="2"/>
      <c r="B58" s="1967">
        <v>2018</v>
      </c>
      <c r="C58" s="2302">
        <f>'Labour Practice'!AW153</f>
        <v>1E-3</v>
      </c>
      <c r="D58" s="2302">
        <v>0</v>
      </c>
      <c r="E58" s="2302">
        <f>'Labour Practice'!AY153</f>
        <v>7.885493727886779E-4</v>
      </c>
      <c r="F58" s="2"/>
      <c r="G58" s="1967">
        <v>2023</v>
      </c>
      <c r="H58" s="2301">
        <f>C53</f>
        <v>1.4321979827050217E-2</v>
      </c>
      <c r="I58" s="2301">
        <f t="shared" ref="I58" si="16">D53</f>
        <v>1.4279801292311737E-2</v>
      </c>
      <c r="J58" s="2301">
        <f t="shared" ref="J58" si="17">E53</f>
        <v>1.4314137687644113E-2</v>
      </c>
      <c r="K58" s="2"/>
      <c r="L58" s="2"/>
      <c r="M58" s="2"/>
      <c r="N58" s="11"/>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row>
    <row r="59" spans="1:54" s="2258" customFormat="1" ht="15.75" customHeight="1" x14ac:dyDescent="0.25">
      <c r="A59" s="2"/>
      <c r="B59" s="2"/>
      <c r="C59" s="2"/>
      <c r="D59" s="2"/>
      <c r="E59" s="2"/>
      <c r="F59" s="2"/>
      <c r="G59" s="2"/>
      <c r="H59" s="2"/>
      <c r="I59" s="2"/>
      <c r="J59" s="2"/>
      <c r="K59" s="2"/>
      <c r="L59" s="2"/>
      <c r="M59" s="2"/>
      <c r="N59" s="11"/>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row>
    <row r="60" spans="1:54" s="2258" customFormat="1" ht="15.75" customHeight="1" x14ac:dyDescent="0.25">
      <c r="A60" s="2"/>
      <c r="B60" s="2"/>
      <c r="C60" s="2"/>
      <c r="D60" s="2"/>
      <c r="E60" s="2"/>
      <c r="F60" s="2"/>
      <c r="G60" s="2"/>
      <c r="H60" s="2"/>
      <c r="I60" s="2"/>
      <c r="J60" s="2"/>
      <c r="K60" s="2"/>
      <c r="L60" s="2"/>
      <c r="M60" s="2"/>
      <c r="N60" s="11"/>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row>
    <row r="61" spans="1:54" s="2258" customFormat="1" ht="15.75" customHeight="1" x14ac:dyDescent="0.25">
      <c r="A61" s="2"/>
      <c r="B61" s="2"/>
      <c r="C61" s="2"/>
      <c r="D61" s="2"/>
      <c r="E61" s="2"/>
      <c r="F61" s="2"/>
      <c r="G61" s="2"/>
      <c r="H61" s="2"/>
      <c r="I61" s="2"/>
      <c r="J61" s="2"/>
      <c r="K61" s="2"/>
      <c r="L61" s="2"/>
      <c r="M61" s="2"/>
      <c r="N61" s="11"/>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row>
    <row r="62" spans="1:54" s="2258" customFormat="1" ht="15.75" customHeight="1" x14ac:dyDescent="0.25">
      <c r="A62" s="2"/>
      <c r="B62" s="2"/>
      <c r="C62" s="2"/>
      <c r="D62" s="2"/>
      <c r="E62" s="2"/>
      <c r="F62" s="2"/>
      <c r="G62" s="2"/>
      <c r="H62" s="2"/>
      <c r="I62" s="2"/>
      <c r="J62" s="2"/>
      <c r="K62" s="2"/>
      <c r="L62" s="2"/>
      <c r="M62" s="2"/>
      <c r="N62" s="11"/>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row>
    <row r="63" spans="1:54" s="2258" customFormat="1" ht="15.75" customHeight="1" x14ac:dyDescent="0.25">
      <c r="A63" s="2"/>
      <c r="B63" s="2"/>
      <c r="C63" s="2"/>
      <c r="D63" s="2"/>
      <c r="E63" s="2"/>
      <c r="F63" s="2"/>
      <c r="G63" s="2"/>
      <c r="H63" s="2"/>
      <c r="I63" s="2"/>
      <c r="J63" s="2"/>
      <c r="K63" s="2"/>
      <c r="L63" s="2"/>
      <c r="M63" s="2"/>
      <c r="N63" s="11"/>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row>
    <row r="64" spans="1:54" s="2258" customFormat="1" ht="15.75" customHeight="1" x14ac:dyDescent="0.25">
      <c r="A64" s="2"/>
      <c r="B64" s="2453" t="s">
        <v>432</v>
      </c>
      <c r="C64" s="2453"/>
      <c r="D64" s="2453"/>
      <c r="E64" s="2453"/>
      <c r="F64" s="2"/>
      <c r="G64" s="2"/>
      <c r="H64" s="2"/>
      <c r="I64" s="2"/>
      <c r="J64" s="2"/>
      <c r="K64" s="2"/>
      <c r="L64" s="2"/>
      <c r="M64" s="2"/>
      <c r="N64" s="11"/>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row>
    <row r="65" spans="1:54" s="2258" customFormat="1" ht="15.75" customHeight="1" x14ac:dyDescent="0.25">
      <c r="A65" s="2"/>
      <c r="B65" s="2293" t="s">
        <v>433</v>
      </c>
      <c r="C65" s="2293" t="s">
        <v>411</v>
      </c>
      <c r="D65" s="2293" t="s">
        <v>412</v>
      </c>
      <c r="E65" s="2293" t="s">
        <v>413</v>
      </c>
      <c r="F65" s="2"/>
      <c r="G65" s="2"/>
      <c r="H65" s="2293" t="s">
        <v>434</v>
      </c>
      <c r="I65" s="2293" t="s">
        <v>435</v>
      </c>
      <c r="J65" s="2293" t="s">
        <v>436</v>
      </c>
      <c r="K65" s="2"/>
      <c r="L65" s="2"/>
      <c r="M65" s="2"/>
      <c r="N65" s="11"/>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row>
    <row r="66" spans="1:54" s="2258" customFormat="1" ht="15.75" customHeight="1" x14ac:dyDescent="0.25">
      <c r="A66" s="2"/>
      <c r="B66" s="1967">
        <v>2023</v>
      </c>
      <c r="C66" s="1969">
        <f>Supply!I23</f>
        <v>971</v>
      </c>
      <c r="D66" s="1969">
        <f>Supply!J23</f>
        <v>321</v>
      </c>
      <c r="E66" s="1969">
        <f>Supply!K23</f>
        <v>1292</v>
      </c>
      <c r="F66" s="2"/>
      <c r="G66" s="1967">
        <v>2018</v>
      </c>
      <c r="H66" s="1968">
        <f>C71</f>
        <v>1171</v>
      </c>
      <c r="I66" s="1968">
        <f t="shared" ref="I66" si="18">D71</f>
        <v>578</v>
      </c>
      <c r="J66" s="1968">
        <f t="shared" ref="J66" si="19">E71</f>
        <v>1749</v>
      </c>
      <c r="K66" s="2"/>
      <c r="L66" s="2"/>
      <c r="M66" s="2"/>
      <c r="N66" s="11"/>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row>
    <row r="67" spans="1:54" s="2258" customFormat="1" ht="15.75" customHeight="1" x14ac:dyDescent="0.25">
      <c r="A67" s="2"/>
      <c r="B67" s="1967">
        <v>2022</v>
      </c>
      <c r="C67" s="1968">
        <f>Supply!Q23</f>
        <v>1089</v>
      </c>
      <c r="D67" s="1968">
        <f>Supply!R23</f>
        <v>48</v>
      </c>
      <c r="E67" s="1968">
        <f>Supply!S23</f>
        <v>1137</v>
      </c>
      <c r="F67" s="2"/>
      <c r="G67" s="1967">
        <v>2019</v>
      </c>
      <c r="H67" s="1968">
        <f>C70</f>
        <v>671</v>
      </c>
      <c r="I67" s="1968">
        <f t="shared" ref="I67" si="20">D70</f>
        <v>426</v>
      </c>
      <c r="J67" s="1968">
        <f t="shared" ref="J67" si="21">E70</f>
        <v>1097</v>
      </c>
      <c r="K67" s="2"/>
      <c r="L67" s="2"/>
      <c r="M67" s="2"/>
      <c r="N67" s="11"/>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row>
    <row r="68" spans="1:54" s="2258" customFormat="1" ht="15.75" customHeight="1" x14ac:dyDescent="0.25">
      <c r="A68" s="2"/>
      <c r="B68" s="1967">
        <v>2021</v>
      </c>
      <c r="C68" s="1968">
        <f>Supply!Y23</f>
        <v>300.25</v>
      </c>
      <c r="D68" s="1968">
        <f>Supply!Z23</f>
        <v>925</v>
      </c>
      <c r="E68" s="1968">
        <f>Supply!AA23</f>
        <v>1225.25</v>
      </c>
      <c r="F68" s="2"/>
      <c r="G68" s="1967">
        <v>2020</v>
      </c>
      <c r="H68" s="1968">
        <f>C69</f>
        <v>494</v>
      </c>
      <c r="I68" s="1968">
        <f t="shared" ref="I68" si="22">D69</f>
        <v>460</v>
      </c>
      <c r="J68" s="1968">
        <f t="shared" ref="J68" si="23">E69</f>
        <v>954</v>
      </c>
      <c r="K68" s="2"/>
      <c r="L68" s="2"/>
      <c r="M68" s="2"/>
      <c r="N68" s="11"/>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row>
    <row r="69" spans="1:54" s="2258" customFormat="1" ht="15.75" customHeight="1" x14ac:dyDescent="0.25">
      <c r="A69" s="2"/>
      <c r="B69" s="1967">
        <v>2020</v>
      </c>
      <c r="C69" s="1968">
        <f>Supply!AG23</f>
        <v>494</v>
      </c>
      <c r="D69" s="1968">
        <f>Supply!AH23</f>
        <v>460</v>
      </c>
      <c r="E69" s="1968">
        <f>Supply!AI23</f>
        <v>954</v>
      </c>
      <c r="F69" s="2"/>
      <c r="G69" s="1967">
        <v>2021</v>
      </c>
      <c r="H69" s="1968">
        <f>C68</f>
        <v>300.25</v>
      </c>
      <c r="I69" s="1968">
        <f t="shared" ref="I69" si="24">D68</f>
        <v>925</v>
      </c>
      <c r="J69" s="1968">
        <f t="shared" ref="J69" si="25">E68</f>
        <v>1225.25</v>
      </c>
      <c r="K69" s="2"/>
      <c r="L69" s="2"/>
      <c r="M69" s="2"/>
      <c r="N69" s="11"/>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row>
    <row r="70" spans="1:54" s="2258" customFormat="1" ht="15.75" customHeight="1" x14ac:dyDescent="0.25">
      <c r="A70" s="2"/>
      <c r="B70" s="1967">
        <v>2019</v>
      </c>
      <c r="C70" s="1968">
        <f>Supply!AO23</f>
        <v>671</v>
      </c>
      <c r="D70" s="1968">
        <f>Supply!AP23</f>
        <v>426</v>
      </c>
      <c r="E70" s="1968">
        <f>Supply!AQ23</f>
        <v>1097</v>
      </c>
      <c r="F70" s="2"/>
      <c r="G70" s="1967">
        <v>2022</v>
      </c>
      <c r="H70" s="1968">
        <f>C67</f>
        <v>1089</v>
      </c>
      <c r="I70" s="1968">
        <f t="shared" ref="I70" si="26">D67</f>
        <v>48</v>
      </c>
      <c r="J70" s="1968">
        <f t="shared" ref="J70" si="27">E67</f>
        <v>1137</v>
      </c>
      <c r="K70" s="2"/>
      <c r="L70" s="2"/>
      <c r="M70" s="2"/>
      <c r="N70" s="11"/>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row>
    <row r="71" spans="1:54" s="2258" customFormat="1" ht="15.75" customHeight="1" x14ac:dyDescent="0.25">
      <c r="A71" s="2"/>
      <c r="B71" s="1967">
        <v>2018</v>
      </c>
      <c r="C71" s="1968">
        <f>Supply!AW23</f>
        <v>1171</v>
      </c>
      <c r="D71" s="1968">
        <f>Supply!AX23</f>
        <v>578</v>
      </c>
      <c r="E71" s="1968">
        <f>Supply!AY23</f>
        <v>1749</v>
      </c>
      <c r="F71" s="2"/>
      <c r="G71" s="1967">
        <v>2023</v>
      </c>
      <c r="H71" s="1969">
        <f>C66</f>
        <v>971</v>
      </c>
      <c r="I71" s="1969">
        <f t="shared" ref="I71" si="28">D66</f>
        <v>321</v>
      </c>
      <c r="J71" s="1969">
        <f t="shared" ref="J71" si="29">E66</f>
        <v>1292</v>
      </c>
      <c r="K71" s="2"/>
      <c r="L71" s="2"/>
      <c r="M71" s="2"/>
      <c r="N71" s="11"/>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row>
    <row r="72" spans="1:54" s="2258" customFormat="1" ht="15.75" customHeight="1" x14ac:dyDescent="0.25">
      <c r="A72" s="2"/>
      <c r="B72" s="2"/>
      <c r="C72" s="2"/>
      <c r="D72" s="2"/>
      <c r="E72" s="2"/>
      <c r="F72" s="2"/>
      <c r="G72" s="2"/>
      <c r="H72" s="2"/>
      <c r="I72" s="2"/>
      <c r="J72" s="2"/>
      <c r="K72" s="2"/>
      <c r="L72" s="2"/>
      <c r="M72" s="2"/>
      <c r="N72" s="11"/>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row>
    <row r="73" spans="1:54" s="2258" customFormat="1" ht="15.75" customHeight="1" x14ac:dyDescent="0.25">
      <c r="A73" s="2"/>
      <c r="B73" s="2"/>
      <c r="C73" s="2"/>
      <c r="D73" s="2"/>
      <c r="E73" s="2"/>
      <c r="F73" s="2"/>
      <c r="G73" s="2"/>
      <c r="H73" s="2"/>
      <c r="I73" s="2"/>
      <c r="J73" s="2"/>
      <c r="K73" s="2"/>
      <c r="L73" s="2"/>
      <c r="M73" s="2"/>
      <c r="N73" s="11"/>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row>
    <row r="74" spans="1:54" s="2258" customFormat="1" ht="15.75" customHeight="1" x14ac:dyDescent="0.25">
      <c r="A74" s="2"/>
      <c r="B74" s="2"/>
      <c r="C74" s="2"/>
      <c r="D74" s="2"/>
      <c r="E74" s="2"/>
      <c r="F74" s="2"/>
      <c r="G74" s="2"/>
      <c r="H74" s="2"/>
      <c r="I74" s="2"/>
      <c r="J74" s="2"/>
      <c r="K74" s="2"/>
      <c r="L74" s="2"/>
      <c r="M74" s="2"/>
      <c r="N74" s="11"/>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row>
    <row r="75" spans="1:54" s="2258" customFormat="1" ht="15.75" customHeight="1" x14ac:dyDescent="0.25">
      <c r="A75" s="2"/>
      <c r="B75" s="2"/>
      <c r="C75" s="2"/>
      <c r="D75" s="2"/>
      <c r="E75" s="2"/>
      <c r="F75" s="2"/>
      <c r="G75" s="2"/>
      <c r="H75" s="2"/>
      <c r="I75" s="2"/>
      <c r="J75" s="2"/>
      <c r="K75" s="2"/>
      <c r="L75" s="2"/>
      <c r="M75" s="2"/>
      <c r="N75" s="11"/>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row>
    <row r="76" spans="1:54" s="2258" customFormat="1" ht="15.75" customHeight="1" x14ac:dyDescent="0.25">
      <c r="A76" s="2"/>
      <c r="B76" s="2453" t="s">
        <v>437</v>
      </c>
      <c r="C76" s="2453"/>
      <c r="D76" s="2453"/>
      <c r="E76" s="2453"/>
      <c r="F76" s="2"/>
      <c r="G76" s="2"/>
      <c r="H76" s="2"/>
      <c r="I76" s="2"/>
      <c r="J76" s="2"/>
      <c r="K76" s="2"/>
      <c r="L76" s="2"/>
      <c r="M76" s="2"/>
      <c r="N76" s="11"/>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row>
    <row r="77" spans="1:54" s="2258" customFormat="1" ht="15.75" customHeight="1" x14ac:dyDescent="0.25">
      <c r="A77" s="2"/>
      <c r="B77" s="2293" t="s">
        <v>438</v>
      </c>
      <c r="C77" s="2293" t="s">
        <v>411</v>
      </c>
      <c r="D77" s="2293" t="s">
        <v>412</v>
      </c>
      <c r="E77" s="2293" t="s">
        <v>413</v>
      </c>
      <c r="F77" s="2"/>
      <c r="G77" s="2"/>
      <c r="H77" s="2293" t="s">
        <v>439</v>
      </c>
      <c r="I77" s="2293" t="s">
        <v>440</v>
      </c>
      <c r="J77" s="2293" t="s">
        <v>441</v>
      </c>
      <c r="K77" s="1967" t="s">
        <v>442</v>
      </c>
      <c r="L77" s="2"/>
      <c r="M77" s="2"/>
      <c r="N77" s="11"/>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row>
    <row r="78" spans="1:54" s="2258" customFormat="1" ht="15.75" customHeight="1" x14ac:dyDescent="0.25">
      <c r="A78" s="2"/>
      <c r="B78" s="1967">
        <v>2023</v>
      </c>
      <c r="C78" s="1969">
        <f>Environment!I65</f>
        <v>1188402</v>
      </c>
      <c r="D78" s="1969">
        <f>Environment!J65</f>
        <v>88476</v>
      </c>
      <c r="E78" s="1969">
        <f>Environment!K65</f>
        <v>1276878</v>
      </c>
      <c r="F78" s="2"/>
      <c r="G78" s="1967">
        <v>2018</v>
      </c>
      <c r="H78" s="1968">
        <f>C83</f>
        <v>0</v>
      </c>
      <c r="I78" s="1968">
        <f t="shared" ref="I78" si="30">D83</f>
        <v>0</v>
      </c>
      <c r="J78" s="1968">
        <f t="shared" ref="J78" si="31">E83</f>
        <v>0</v>
      </c>
      <c r="K78" s="2"/>
      <c r="L78" s="2"/>
      <c r="M78" s="2"/>
      <c r="N78" s="11"/>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row>
    <row r="79" spans="1:54" s="2258" customFormat="1" ht="15.75" customHeight="1" x14ac:dyDescent="0.25">
      <c r="A79" s="2"/>
      <c r="B79" s="1967">
        <v>2022</v>
      </c>
      <c r="C79" s="1968">
        <f>Environment!Q65</f>
        <v>1208817</v>
      </c>
      <c r="D79" s="1968">
        <f>Environment!R65</f>
        <v>91785</v>
      </c>
      <c r="E79" s="1968">
        <f>Environment!S65</f>
        <v>1300602</v>
      </c>
      <c r="F79" s="2"/>
      <c r="G79" s="1967">
        <v>2019</v>
      </c>
      <c r="H79" s="1968">
        <f>C82</f>
        <v>0</v>
      </c>
      <c r="I79" s="1968">
        <f t="shared" ref="I79" si="32">D82</f>
        <v>0</v>
      </c>
      <c r="J79" s="1968">
        <f t="shared" ref="J79" si="33">E82</f>
        <v>0</v>
      </c>
      <c r="K79" s="2"/>
      <c r="L79" s="2"/>
      <c r="M79" s="2"/>
      <c r="N79" s="11"/>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row>
    <row r="80" spans="1:54" s="2258" customFormat="1" ht="15.75" customHeight="1" x14ac:dyDescent="0.25">
      <c r="A80" s="2"/>
      <c r="B80" s="1967">
        <v>2021</v>
      </c>
      <c r="C80" s="1968">
        <f>Environment!Y65</f>
        <v>1956773</v>
      </c>
      <c r="D80" s="1968">
        <f>Environment!Z65</f>
        <v>91600.68</v>
      </c>
      <c r="E80" s="1968">
        <f>Environment!AA65</f>
        <v>2048373.68</v>
      </c>
      <c r="F80" s="2"/>
      <c r="G80" s="1967">
        <v>2020</v>
      </c>
      <c r="H80" s="1968">
        <f>C81</f>
        <v>2138971</v>
      </c>
      <c r="I80" s="1968">
        <f t="shared" ref="I80" si="34">D81</f>
        <v>89794</v>
      </c>
      <c r="J80" s="1968">
        <f t="shared" ref="J80" si="35">E81</f>
        <v>2228765</v>
      </c>
      <c r="K80" s="1968">
        <v>1114382.5</v>
      </c>
      <c r="L80" s="2"/>
      <c r="M80" s="2"/>
      <c r="N80" s="11"/>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row>
    <row r="81" spans="1:54" s="2258" customFormat="1" ht="15.75" customHeight="1" x14ac:dyDescent="0.25">
      <c r="A81" s="2"/>
      <c r="B81" s="1967">
        <v>2020</v>
      </c>
      <c r="C81" s="1968">
        <f>Environment!AG65</f>
        <v>2138971</v>
      </c>
      <c r="D81" s="1968">
        <f>Environment!AH65</f>
        <v>89794</v>
      </c>
      <c r="E81" s="1968">
        <f>Environment!AI65</f>
        <v>2228765</v>
      </c>
      <c r="F81" s="2304"/>
      <c r="G81" s="1967">
        <v>2021</v>
      </c>
      <c r="H81" s="1968">
        <f>C80</f>
        <v>1956773</v>
      </c>
      <c r="I81" s="1968">
        <f t="shared" ref="I81" si="36">D80</f>
        <v>91600.68</v>
      </c>
      <c r="J81" s="1968">
        <f t="shared" ref="J81" si="37">E80</f>
        <v>2048373.68</v>
      </c>
      <c r="K81" s="1968">
        <v>1114382.5</v>
      </c>
      <c r="L81" s="2"/>
      <c r="M81" s="2"/>
      <c r="N81" s="11"/>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row>
    <row r="82" spans="1:54" s="2258" customFormat="1" ht="15.75" customHeight="1" x14ac:dyDescent="0.25">
      <c r="A82" s="2"/>
      <c r="B82" s="1967"/>
      <c r="C82" s="1968"/>
      <c r="D82" s="1968"/>
      <c r="E82" s="1968"/>
      <c r="F82" s="2"/>
      <c r="G82" s="1967">
        <v>2022</v>
      </c>
      <c r="H82" s="1968">
        <f>C79</f>
        <v>1208817</v>
      </c>
      <c r="I82" s="1968">
        <f t="shared" ref="I82" si="38">D79</f>
        <v>91785</v>
      </c>
      <c r="J82" s="1968">
        <f t="shared" ref="J82" si="39">E79</f>
        <v>1300602</v>
      </c>
      <c r="K82" s="1968">
        <v>1114382.5</v>
      </c>
      <c r="L82" s="2"/>
      <c r="M82" s="2"/>
      <c r="N82" s="11"/>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row>
    <row r="83" spans="1:54" s="2258" customFormat="1" ht="15.75" customHeight="1" x14ac:dyDescent="0.25">
      <c r="A83" s="2"/>
      <c r="B83" s="1967"/>
      <c r="C83" s="1968"/>
      <c r="D83" s="1968"/>
      <c r="E83" s="1968"/>
      <c r="F83" s="2"/>
      <c r="G83" s="1967">
        <v>2023</v>
      </c>
      <c r="H83" s="1969">
        <f>C78</f>
        <v>1188402</v>
      </c>
      <c r="I83" s="1969">
        <f t="shared" ref="I83" si="40">D78</f>
        <v>88476</v>
      </c>
      <c r="J83" s="1969">
        <f t="shared" ref="J83" si="41">E78</f>
        <v>1276878</v>
      </c>
      <c r="K83" s="1968">
        <v>1114382.5</v>
      </c>
      <c r="L83" s="2"/>
      <c r="M83" s="2"/>
      <c r="N83" s="11"/>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row>
    <row r="84" spans="1:54" s="2258" customFormat="1" ht="15.75" customHeight="1" x14ac:dyDescent="0.25">
      <c r="A84" s="2"/>
      <c r="B84" s="2"/>
      <c r="C84" s="2"/>
      <c r="D84" s="2"/>
      <c r="E84" s="2"/>
      <c r="F84" s="2"/>
      <c r="G84" s="1967" t="s">
        <v>427</v>
      </c>
      <c r="H84" s="2"/>
      <c r="I84" s="2"/>
      <c r="J84" s="2"/>
      <c r="K84" s="1968">
        <v>1114382.5</v>
      </c>
      <c r="L84" s="2"/>
      <c r="M84" s="2"/>
      <c r="N84" s="11"/>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row>
    <row r="85" spans="1:54" s="2258" customFormat="1" ht="15.75" customHeight="1" x14ac:dyDescent="0.25">
      <c r="A85" s="2"/>
      <c r="B85" s="2"/>
      <c r="C85" s="2"/>
      <c r="D85" s="2"/>
      <c r="E85" s="2"/>
      <c r="F85" s="2"/>
      <c r="G85" s="1967">
        <v>2035</v>
      </c>
      <c r="H85" s="2"/>
      <c r="I85" s="2"/>
      <c r="J85" s="1968">
        <f>J80*0.5</f>
        <v>1114382.5</v>
      </c>
      <c r="K85" s="1968">
        <v>1114382.5</v>
      </c>
      <c r="L85" s="2"/>
      <c r="M85" s="2"/>
      <c r="N85" s="11"/>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row>
    <row r="86" spans="1:54" ht="15.75" customHeight="1" x14ac:dyDescent="0.25">
      <c r="A86" s="2"/>
      <c r="B86" s="2"/>
      <c r="C86" s="2"/>
      <c r="D86" s="2"/>
      <c r="E86" s="2"/>
      <c r="F86" s="2"/>
      <c r="G86" s="2"/>
      <c r="H86" s="2"/>
      <c r="I86" s="2"/>
      <c r="J86" s="2"/>
      <c r="K86" s="2"/>
      <c r="L86" s="2"/>
      <c r="M86" s="2"/>
      <c r="N86" s="11"/>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row>
    <row r="87" spans="1:54" ht="15.75" customHeight="1" x14ac:dyDescent="0.25">
      <c r="A87" s="2"/>
      <c r="B87" s="2"/>
      <c r="C87" s="2"/>
      <c r="D87" s="2"/>
      <c r="E87" s="2"/>
      <c r="F87" s="2"/>
      <c r="G87" s="2"/>
      <c r="H87" s="2"/>
      <c r="I87" s="2"/>
      <c r="J87" s="2"/>
      <c r="K87" s="2"/>
      <c r="L87" s="2"/>
      <c r="M87" s="2"/>
      <c r="N87" s="11"/>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row>
    <row r="88" spans="1:54" ht="15.75" customHeight="1" x14ac:dyDescent="0.25">
      <c r="A88" s="2"/>
      <c r="B88" s="2"/>
      <c r="C88" s="2"/>
      <c r="D88" s="2"/>
      <c r="E88" s="2"/>
      <c r="F88" s="2"/>
      <c r="G88" s="2"/>
      <c r="H88" s="2"/>
      <c r="I88" s="2"/>
      <c r="J88" s="2"/>
      <c r="K88" s="2"/>
      <c r="L88" s="2"/>
      <c r="M88" s="2"/>
      <c r="N88" s="11"/>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row>
    <row r="89" spans="1:54" x14ac:dyDescent="0.25">
      <c r="A89" s="2258"/>
      <c r="B89" s="2258"/>
      <c r="C89" s="2258"/>
      <c r="D89" s="2258"/>
      <c r="E89" s="2258"/>
      <c r="F89" s="2258"/>
      <c r="G89" s="2258"/>
      <c r="H89" s="2258"/>
      <c r="I89" s="2258"/>
      <c r="J89" s="2258"/>
      <c r="K89" s="2258"/>
      <c r="L89" s="2258"/>
      <c r="M89" s="2258"/>
    </row>
    <row r="90" spans="1:54" x14ac:dyDescent="0.25">
      <c r="A90" s="2258"/>
      <c r="B90" s="2258"/>
      <c r="C90" s="2258"/>
      <c r="D90" s="2258"/>
      <c r="E90" s="2258"/>
      <c r="F90" s="2258"/>
      <c r="G90" s="2258"/>
      <c r="H90" s="2258"/>
      <c r="I90" s="2258"/>
      <c r="J90" s="2258"/>
      <c r="K90" s="2258"/>
      <c r="L90" s="2258"/>
      <c r="M90" s="2258"/>
    </row>
    <row r="91" spans="1:54" x14ac:dyDescent="0.25">
      <c r="A91" s="2258"/>
      <c r="B91" s="2258"/>
      <c r="C91" s="2258"/>
      <c r="D91" s="2258"/>
      <c r="E91" s="2258"/>
      <c r="F91" s="2258"/>
      <c r="G91" s="2258"/>
      <c r="H91" s="2258"/>
      <c r="I91" s="2258"/>
      <c r="J91" s="2258"/>
      <c r="K91" s="2258"/>
      <c r="L91" s="2258"/>
      <c r="M91" s="2258"/>
    </row>
    <row r="92" spans="1:54" x14ac:dyDescent="0.25">
      <c r="A92" s="2258"/>
      <c r="B92" s="2258"/>
      <c r="C92" s="2258"/>
      <c r="D92" s="2258"/>
      <c r="E92" s="2258"/>
      <c r="F92" s="2258"/>
      <c r="G92" s="2258"/>
      <c r="H92" s="2258"/>
      <c r="I92" s="2258"/>
      <c r="J92" s="2258"/>
      <c r="K92" s="2258"/>
      <c r="L92" s="2258"/>
      <c r="M92" s="2258"/>
    </row>
    <row r="93" spans="1:54" x14ac:dyDescent="0.25">
      <c r="A93" s="2258"/>
      <c r="B93" s="2258"/>
      <c r="C93" s="2258"/>
      <c r="D93" s="2258"/>
      <c r="E93" s="2258"/>
      <c r="F93" s="2258"/>
      <c r="G93" s="2258"/>
      <c r="H93" s="2258"/>
      <c r="I93" s="2258"/>
      <c r="J93" s="2258"/>
      <c r="K93" s="2258"/>
      <c r="L93" s="2258"/>
      <c r="M93" s="2258"/>
    </row>
  </sheetData>
  <sheetProtection algorithmName="SHA-512" hashValue="CD1xrz10dweh+GZsaZ9Kl1nu8F29utHa8B1n5R+4Pjk3SGgROGakqnfnKa475jLdS99Sx4fjU8vcSe3SyvPI4g==" saltValue="ODM0rIvnXztwM+kVlOO2+g==" spinCount="100000" sheet="1" objects="1" scenarios="1" sort="0" autoFilter="0" pivotTables="0"/>
  <mergeCells count="11">
    <mergeCell ref="B76:E76"/>
    <mergeCell ref="B64:E64"/>
    <mergeCell ref="B51:E51"/>
    <mergeCell ref="F3:G3"/>
    <mergeCell ref="F4:G4"/>
    <mergeCell ref="B11:E11"/>
    <mergeCell ref="B25:E25"/>
    <mergeCell ref="B38:E38"/>
    <mergeCell ref="B9:C9"/>
    <mergeCell ref="A2:E5"/>
    <mergeCell ref="A8:E8"/>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6">
    <tabColor theme="7" tint="0.39997558519241921"/>
    <pageSetUpPr autoPageBreaks="0"/>
  </sheetPr>
  <dimension ref="A1:BQ37"/>
  <sheetViews>
    <sheetView showGridLines="0" zoomScale="80" zoomScaleNormal="80" workbookViewId="0">
      <pane xSplit="3" topLeftCell="D1" activePane="topRight" state="frozen"/>
      <selection activeCell="C23" sqref="C23"/>
      <selection pane="topRight" sqref="A1:C4"/>
    </sheetView>
  </sheetViews>
  <sheetFormatPr baseColWidth="10" defaultColWidth="11" defaultRowHeight="15.75" x14ac:dyDescent="0.25"/>
  <cols>
    <col min="1" max="1" width="18.625" style="264" customWidth="1"/>
    <col min="2" max="2" width="50.625" customWidth="1"/>
    <col min="3" max="3" width="35.625" customWidth="1"/>
    <col min="4" max="43" width="15.625" customWidth="1"/>
    <col min="44" max="51" width="15.625" style="1" customWidth="1"/>
    <col min="52" max="61" width="11" style="1"/>
  </cols>
  <sheetData>
    <row r="1" spans="1:69" s="5" customFormat="1" ht="15.6" customHeight="1" x14ac:dyDescent="0.25">
      <c r="A1" s="2349" t="s">
        <v>443</v>
      </c>
      <c r="B1" s="2349"/>
      <c r="C1" s="2349"/>
    </row>
    <row r="2" spans="1:69" s="5" customFormat="1" ht="15.6" customHeight="1" x14ac:dyDescent="0.25">
      <c r="A2" s="2349"/>
      <c r="B2" s="2349"/>
      <c r="C2" s="2349"/>
    </row>
    <row r="3" spans="1:69" s="5" customFormat="1" ht="15.6" customHeight="1" x14ac:dyDescent="0.25">
      <c r="A3" s="2349"/>
      <c r="B3" s="2349"/>
      <c r="C3" s="2349"/>
    </row>
    <row r="4" spans="1:69" s="5" customFormat="1" ht="15.6" customHeight="1" x14ac:dyDescent="0.25">
      <c r="A4" s="2349"/>
      <c r="B4" s="2349"/>
      <c r="C4" s="2349"/>
    </row>
    <row r="5" spans="1:69" s="5" customFormat="1" ht="15.6" customHeight="1" x14ac:dyDescent="0.25">
      <c r="Q5" s="912"/>
    </row>
    <row r="6" spans="1:69" s="5" customFormat="1" ht="15.6" customHeight="1" x14ac:dyDescent="0.25">
      <c r="I6" s="1145"/>
      <c r="Q6" s="1145"/>
    </row>
    <row r="7" spans="1:69" s="5" customFormat="1" ht="31.5" customHeight="1" x14ac:dyDescent="0.25">
      <c r="A7" s="2397" t="s">
        <v>444</v>
      </c>
      <c r="B7" s="2397"/>
      <c r="C7" s="2397"/>
      <c r="E7" s="585"/>
      <c r="F7" s="585"/>
      <c r="G7" s="585"/>
      <c r="H7" s="1145"/>
      <c r="Q7" s="1145"/>
      <c r="Y7" s="1145"/>
      <c r="AG7" s="1145"/>
    </row>
    <row r="8" spans="1:69" s="5" customFormat="1" ht="15.6" customHeight="1" thickBot="1" x14ac:dyDescent="0.3">
      <c r="A8" s="51"/>
      <c r="B8" s="51"/>
      <c r="C8" s="51"/>
    </row>
    <row r="9" spans="1:69" s="5" customFormat="1" ht="30" customHeight="1" thickTop="1" x14ac:dyDescent="0.25">
      <c r="A9" s="2445" t="s">
        <v>445</v>
      </c>
      <c r="B9" s="2444"/>
      <c r="C9" s="2444"/>
      <c r="D9" s="2459">
        <v>2023</v>
      </c>
      <c r="E9" s="2444"/>
      <c r="F9" s="2444"/>
      <c r="G9" s="2444"/>
      <c r="H9" s="2444"/>
      <c r="I9" s="2444"/>
      <c r="J9" s="2444"/>
      <c r="K9" s="2460"/>
      <c r="L9" s="2459">
        <v>2022</v>
      </c>
      <c r="M9" s="2444"/>
      <c r="N9" s="2444"/>
      <c r="O9" s="2444"/>
      <c r="P9" s="2444"/>
      <c r="Q9" s="2444"/>
      <c r="R9" s="2444"/>
      <c r="S9" s="2460"/>
      <c r="T9" s="2459">
        <v>2021</v>
      </c>
      <c r="U9" s="2444"/>
      <c r="V9" s="2444"/>
      <c r="W9" s="2444"/>
      <c r="X9" s="2444"/>
      <c r="Y9" s="2444"/>
      <c r="Z9" s="2444"/>
      <c r="AA9" s="2460"/>
      <c r="AB9" s="2459">
        <v>2020</v>
      </c>
      <c r="AC9" s="2444"/>
      <c r="AD9" s="2444"/>
      <c r="AE9" s="2444"/>
      <c r="AF9" s="2444"/>
      <c r="AG9" s="2444"/>
      <c r="AH9" s="2444"/>
      <c r="AI9" s="2460"/>
      <c r="AJ9" s="2459">
        <v>2019</v>
      </c>
      <c r="AK9" s="2444"/>
      <c r="AL9" s="2444"/>
      <c r="AM9" s="2444"/>
      <c r="AN9" s="2444"/>
      <c r="AO9" s="2444"/>
      <c r="AP9" s="2444"/>
      <c r="AQ9" s="2460"/>
      <c r="AR9" s="2459">
        <v>2018</v>
      </c>
      <c r="AS9" s="2444"/>
      <c r="AT9" s="2444"/>
      <c r="AU9" s="2444"/>
      <c r="AV9" s="2444"/>
      <c r="AW9" s="2444"/>
      <c r="AX9" s="2444"/>
      <c r="AY9" s="2466"/>
    </row>
    <row r="10" spans="1:69" s="95" customFormat="1" ht="39.950000000000003" customHeight="1" x14ac:dyDescent="0.25">
      <c r="A10" s="616" t="s">
        <v>446</v>
      </c>
      <c r="B10" s="646" t="s">
        <v>447</v>
      </c>
      <c r="C10" s="646" t="s">
        <v>448</v>
      </c>
      <c r="D10" s="661" t="s">
        <v>449</v>
      </c>
      <c r="E10" s="641" t="s">
        <v>450</v>
      </c>
      <c r="F10" s="641" t="s">
        <v>451</v>
      </c>
      <c r="G10" s="641" t="s">
        <v>452</v>
      </c>
      <c r="H10" s="642" t="s">
        <v>453</v>
      </c>
      <c r="I10" s="643" t="s">
        <v>411</v>
      </c>
      <c r="J10" s="644" t="s">
        <v>412</v>
      </c>
      <c r="K10" s="645" t="s">
        <v>413</v>
      </c>
      <c r="L10" s="661" t="s">
        <v>449</v>
      </c>
      <c r="M10" s="641" t="s">
        <v>450</v>
      </c>
      <c r="N10" s="641" t="s">
        <v>451</v>
      </c>
      <c r="O10" s="641" t="s">
        <v>452</v>
      </c>
      <c r="P10" s="642" t="s">
        <v>453</v>
      </c>
      <c r="Q10" s="643" t="s">
        <v>411</v>
      </c>
      <c r="R10" s="644" t="s">
        <v>412</v>
      </c>
      <c r="S10" s="645" t="s">
        <v>413</v>
      </c>
      <c r="T10" s="661" t="s">
        <v>449</v>
      </c>
      <c r="U10" s="641" t="s">
        <v>450</v>
      </c>
      <c r="V10" s="641" t="s">
        <v>451</v>
      </c>
      <c r="W10" s="641" t="s">
        <v>452</v>
      </c>
      <c r="X10" s="642" t="s">
        <v>453</v>
      </c>
      <c r="Y10" s="643" t="s">
        <v>411</v>
      </c>
      <c r="Z10" s="644" t="s">
        <v>412</v>
      </c>
      <c r="AA10" s="645" t="s">
        <v>413</v>
      </c>
      <c r="AB10" s="661" t="s">
        <v>449</v>
      </c>
      <c r="AC10" s="641" t="s">
        <v>450</v>
      </c>
      <c r="AD10" s="641" t="s">
        <v>451</v>
      </c>
      <c r="AE10" s="641" t="s">
        <v>452</v>
      </c>
      <c r="AF10" s="642" t="s">
        <v>453</v>
      </c>
      <c r="AG10" s="643" t="s">
        <v>411</v>
      </c>
      <c r="AH10" s="644" t="s">
        <v>412</v>
      </c>
      <c r="AI10" s="645" t="s">
        <v>413</v>
      </c>
      <c r="AJ10" s="661" t="s">
        <v>449</v>
      </c>
      <c r="AK10" s="641" t="s">
        <v>450</v>
      </c>
      <c r="AL10" s="641" t="s">
        <v>451</v>
      </c>
      <c r="AM10" s="641" t="s">
        <v>452</v>
      </c>
      <c r="AN10" s="642" t="s">
        <v>453</v>
      </c>
      <c r="AO10" s="643" t="s">
        <v>411</v>
      </c>
      <c r="AP10" s="644" t="s">
        <v>412</v>
      </c>
      <c r="AQ10" s="645" t="s">
        <v>413</v>
      </c>
      <c r="AR10" s="661" t="s">
        <v>449</v>
      </c>
      <c r="AS10" s="641" t="s">
        <v>450</v>
      </c>
      <c r="AT10" s="641" t="s">
        <v>451</v>
      </c>
      <c r="AU10" s="641" t="s">
        <v>452</v>
      </c>
      <c r="AV10" s="642" t="s">
        <v>453</v>
      </c>
      <c r="AW10" s="643" t="s">
        <v>411</v>
      </c>
      <c r="AX10" s="644" t="s">
        <v>412</v>
      </c>
      <c r="AY10" s="649" t="s">
        <v>413</v>
      </c>
    </row>
    <row r="11" spans="1:69" s="5" customFormat="1" ht="27" customHeight="1" x14ac:dyDescent="0.25">
      <c r="A11" s="2464" t="s">
        <v>454</v>
      </c>
      <c r="B11" s="2465"/>
      <c r="C11" s="2465"/>
      <c r="D11" s="655"/>
      <c r="E11" s="652"/>
      <c r="F11" s="652"/>
      <c r="G11" s="652"/>
      <c r="H11" s="657"/>
      <c r="I11" s="651"/>
      <c r="J11" s="653"/>
      <c r="K11" s="658"/>
      <c r="L11" s="655"/>
      <c r="M11" s="652"/>
      <c r="N11" s="652"/>
      <c r="O11" s="652"/>
      <c r="P11" s="653"/>
      <c r="Q11" s="651"/>
      <c r="R11" s="653"/>
      <c r="S11" s="654"/>
      <c r="T11" s="655"/>
      <c r="U11" s="652"/>
      <c r="V11" s="652"/>
      <c r="W11" s="652"/>
      <c r="X11" s="653"/>
      <c r="Y11" s="651"/>
      <c r="Z11" s="653"/>
      <c r="AA11" s="654"/>
      <c r="AB11" s="655"/>
      <c r="AC11" s="652"/>
      <c r="AD11" s="652"/>
      <c r="AE11" s="652"/>
      <c r="AF11" s="653"/>
      <c r="AG11" s="651"/>
      <c r="AH11" s="653"/>
      <c r="AI11" s="654"/>
      <c r="AJ11" s="655"/>
      <c r="AK11" s="652"/>
      <c r="AL11" s="652"/>
      <c r="AM11" s="652"/>
      <c r="AN11" s="653"/>
      <c r="AO11" s="651"/>
      <c r="AP11" s="653"/>
      <c r="AQ11" s="654"/>
      <c r="AR11" s="655"/>
      <c r="AS11" s="652"/>
      <c r="AT11" s="652"/>
      <c r="AU11" s="652"/>
      <c r="AV11" s="653"/>
      <c r="AW11" s="651"/>
      <c r="AX11" s="653"/>
      <c r="AY11" s="656"/>
    </row>
    <row r="12" spans="1:69" s="5" customFormat="1" ht="24" customHeight="1" x14ac:dyDescent="0.25">
      <c r="A12" s="2463" t="s">
        <v>455</v>
      </c>
      <c r="B12" s="2463"/>
      <c r="C12" s="2463"/>
      <c r="D12" s="101"/>
      <c r="E12" s="99"/>
      <c r="F12" s="99"/>
      <c r="G12" s="99"/>
      <c r="H12" s="665"/>
      <c r="I12" s="98"/>
      <c r="J12" s="100"/>
      <c r="K12" s="666"/>
      <c r="L12" s="101"/>
      <c r="M12" s="99"/>
      <c r="N12" s="99"/>
      <c r="O12" s="99"/>
      <c r="P12" s="100"/>
      <c r="Q12" s="98"/>
      <c r="R12" s="100"/>
      <c r="S12" s="97"/>
      <c r="T12" s="101"/>
      <c r="U12" s="99"/>
      <c r="V12" s="99"/>
      <c r="W12" s="99"/>
      <c r="X12" s="100"/>
      <c r="Y12" s="98"/>
      <c r="Z12" s="100"/>
      <c r="AA12" s="97"/>
      <c r="AB12" s="101"/>
      <c r="AC12" s="99"/>
      <c r="AD12" s="99"/>
      <c r="AE12" s="99"/>
      <c r="AF12" s="100"/>
      <c r="AG12" s="98"/>
      <c r="AH12" s="100"/>
      <c r="AI12" s="97"/>
      <c r="AJ12" s="101"/>
      <c r="AK12" s="99"/>
      <c r="AL12" s="99"/>
      <c r="AM12" s="99"/>
      <c r="AN12" s="100"/>
      <c r="AO12" s="98"/>
      <c r="AP12" s="100"/>
      <c r="AQ12" s="97"/>
      <c r="AR12" s="101"/>
      <c r="AS12" s="99"/>
      <c r="AT12" s="99"/>
      <c r="AU12" s="99"/>
      <c r="AV12" s="100"/>
      <c r="AW12" s="98"/>
      <c r="AX12" s="100"/>
      <c r="AY12" s="108"/>
    </row>
    <row r="13" spans="1:69" s="5" customFormat="1" ht="15.75" customHeight="1" x14ac:dyDescent="0.25">
      <c r="A13" s="261" t="s">
        <v>157</v>
      </c>
      <c r="B13" s="67" t="s">
        <v>456</v>
      </c>
      <c r="C13" s="19" t="s">
        <v>457</v>
      </c>
      <c r="D13" s="1689"/>
      <c r="E13" s="1690">
        <v>300.3</v>
      </c>
      <c r="F13" s="1690">
        <v>242</v>
      </c>
      <c r="G13" s="1690">
        <v>77.8</v>
      </c>
      <c r="H13" s="1691">
        <v>40.5</v>
      </c>
      <c r="I13" s="1692">
        <v>660.59999999999991</v>
      </c>
      <c r="J13" s="1693"/>
      <c r="K13" s="1789">
        <v>660.59999999999991</v>
      </c>
      <c r="L13" s="959"/>
      <c r="M13" s="960">
        <v>275</v>
      </c>
      <c r="N13" s="960">
        <v>247.5</v>
      </c>
      <c r="O13" s="960">
        <v>79.2</v>
      </c>
      <c r="P13" s="961">
        <v>44.5</v>
      </c>
      <c r="Q13" s="962">
        <v>646.20000000000005</v>
      </c>
      <c r="R13" s="963"/>
      <c r="S13" s="964">
        <v>646.20000000000005</v>
      </c>
      <c r="T13" s="965"/>
      <c r="U13" s="966">
        <v>324.7</v>
      </c>
      <c r="V13" s="966">
        <v>274.14999999999998</v>
      </c>
      <c r="W13" s="966">
        <v>78.599999999999994</v>
      </c>
      <c r="X13" s="967">
        <v>44</v>
      </c>
      <c r="Y13" s="968">
        <v>721.4794576894376</v>
      </c>
      <c r="Z13" s="969"/>
      <c r="AA13" s="970">
        <v>721.4794576894376</v>
      </c>
      <c r="AB13" s="965"/>
      <c r="AC13" s="966">
        <v>359.6</v>
      </c>
      <c r="AD13" s="966">
        <v>246.8</v>
      </c>
      <c r="AE13" s="966">
        <v>79.3</v>
      </c>
      <c r="AF13" s="967">
        <v>48.2</v>
      </c>
      <c r="AG13" s="968">
        <v>733.90000000000009</v>
      </c>
      <c r="AH13" s="969"/>
      <c r="AI13" s="971">
        <v>733.90000000000009</v>
      </c>
      <c r="AJ13" s="965"/>
      <c r="AK13" s="966">
        <v>363.36</v>
      </c>
      <c r="AL13" s="966">
        <v>276.60000000000002</v>
      </c>
      <c r="AM13" s="966">
        <v>71.900000000000006</v>
      </c>
      <c r="AN13" s="967">
        <v>58.05</v>
      </c>
      <c r="AO13" s="968">
        <v>769.91</v>
      </c>
      <c r="AP13" s="969"/>
      <c r="AQ13" s="971">
        <v>769.91</v>
      </c>
      <c r="AR13" s="965"/>
      <c r="AS13" s="966">
        <v>357.8</v>
      </c>
      <c r="AT13" s="966">
        <v>248</v>
      </c>
      <c r="AU13" s="966">
        <v>72.2</v>
      </c>
      <c r="AV13" s="967">
        <v>47.3</v>
      </c>
      <c r="AW13" s="968">
        <v>725.3</v>
      </c>
      <c r="AX13" s="972"/>
      <c r="AY13" s="973">
        <v>725.3</v>
      </c>
    </row>
    <row r="14" spans="1:69" s="5" customFormat="1" x14ac:dyDescent="0.25">
      <c r="A14" s="261" t="s">
        <v>157</v>
      </c>
      <c r="B14" s="19" t="s">
        <v>458</v>
      </c>
      <c r="C14" s="19" t="s">
        <v>457</v>
      </c>
      <c r="D14" s="1689"/>
      <c r="E14" s="1694"/>
      <c r="F14" s="1694"/>
      <c r="G14" s="1694"/>
      <c r="H14" s="1695"/>
      <c r="I14" s="1696"/>
      <c r="J14" s="1697">
        <v>7109.9</v>
      </c>
      <c r="K14" s="1789">
        <v>7109.9</v>
      </c>
      <c r="L14" s="959"/>
      <c r="M14" s="974"/>
      <c r="N14" s="974"/>
      <c r="O14" s="974"/>
      <c r="P14" s="975"/>
      <c r="Q14" s="976"/>
      <c r="R14" s="977">
        <v>7108.2000000000007</v>
      </c>
      <c r="S14" s="964">
        <v>7108.2000000000007</v>
      </c>
      <c r="T14" s="965"/>
      <c r="U14" s="978"/>
      <c r="V14" s="978"/>
      <c r="W14" s="978"/>
      <c r="X14" s="972"/>
      <c r="Y14" s="979"/>
      <c r="Z14" s="977">
        <v>6702</v>
      </c>
      <c r="AA14" s="970">
        <v>6702</v>
      </c>
      <c r="AB14" s="965"/>
      <c r="AC14" s="978"/>
      <c r="AD14" s="978"/>
      <c r="AE14" s="978"/>
      <c r="AF14" s="972"/>
      <c r="AG14" s="979"/>
      <c r="AH14" s="977">
        <v>6444</v>
      </c>
      <c r="AI14" s="971">
        <v>6444</v>
      </c>
      <c r="AJ14" s="965"/>
      <c r="AK14" s="978"/>
      <c r="AL14" s="978"/>
      <c r="AM14" s="978"/>
      <c r="AN14" s="972"/>
      <c r="AO14" s="979"/>
      <c r="AP14" s="977">
        <v>6533</v>
      </c>
      <c r="AQ14" s="971">
        <v>6533</v>
      </c>
      <c r="AR14" s="965"/>
      <c r="AS14" s="978"/>
      <c r="AT14" s="978"/>
      <c r="AU14" s="978"/>
      <c r="AV14" s="972"/>
      <c r="AW14" s="979"/>
      <c r="AX14" s="967">
        <v>6065</v>
      </c>
      <c r="AY14" s="973">
        <v>6065</v>
      </c>
    </row>
    <row r="15" spans="1:69" s="868" customFormat="1" ht="31.5" x14ac:dyDescent="0.25">
      <c r="A15" s="261" t="s">
        <v>157</v>
      </c>
      <c r="B15" s="19" t="s">
        <v>459</v>
      </c>
      <c r="C15" s="10" t="s">
        <v>460</v>
      </c>
      <c r="D15" s="1698">
        <v>0</v>
      </c>
      <c r="E15" s="1699">
        <v>2923.8</v>
      </c>
      <c r="F15" s="1699">
        <v>2532.5</v>
      </c>
      <c r="G15" s="1699">
        <v>672.3</v>
      </c>
      <c r="H15" s="1700">
        <v>358.75861551999998</v>
      </c>
      <c r="I15" s="1787">
        <v>6487.3586155200001</v>
      </c>
      <c r="J15" s="1701">
        <v>195.9</v>
      </c>
      <c r="K15" s="1702">
        <v>6683.2586155199997</v>
      </c>
      <c r="L15" s="1713">
        <v>0</v>
      </c>
      <c r="M15" s="1714">
        <v>2558.9</v>
      </c>
      <c r="N15" s="1714">
        <v>2406.1999999999998</v>
      </c>
      <c r="O15" s="1714">
        <v>703.5</v>
      </c>
      <c r="P15" s="1715">
        <v>390.00106295999996</v>
      </c>
      <c r="Q15" s="1716">
        <v>6058.6010629600005</v>
      </c>
      <c r="R15" s="1717">
        <v>193.4</v>
      </c>
      <c r="S15" s="1718">
        <v>6252.0010629600001</v>
      </c>
      <c r="T15" s="980">
        <v>0</v>
      </c>
      <c r="U15" s="966">
        <v>3621</v>
      </c>
      <c r="V15" s="966">
        <v>2981.3</v>
      </c>
      <c r="W15" s="966">
        <v>697.8</v>
      </c>
      <c r="X15" s="967">
        <v>422.98674965500004</v>
      </c>
      <c r="Y15" s="968">
        <v>7300.1</v>
      </c>
      <c r="Z15" s="977">
        <v>170</v>
      </c>
      <c r="AA15" s="970">
        <v>7893.0867496549999</v>
      </c>
      <c r="AB15" s="980">
        <v>0</v>
      </c>
      <c r="AC15" s="966">
        <v>2655.1</v>
      </c>
      <c r="AD15" s="966">
        <v>1844.5</v>
      </c>
      <c r="AE15" s="966">
        <v>480.3</v>
      </c>
      <c r="AF15" s="967">
        <v>0</v>
      </c>
      <c r="AG15" s="968">
        <v>4979.9000000000005</v>
      </c>
      <c r="AH15" s="977">
        <v>149.4</v>
      </c>
      <c r="AI15" s="971">
        <v>5129.3</v>
      </c>
      <c r="AJ15" s="980">
        <v>0</v>
      </c>
      <c r="AK15" s="966">
        <v>2363.9</v>
      </c>
      <c r="AL15" s="966">
        <v>2007.9</v>
      </c>
      <c r="AM15" s="966">
        <v>432.2</v>
      </c>
      <c r="AN15" s="967">
        <v>0</v>
      </c>
      <c r="AO15" s="968">
        <v>4804</v>
      </c>
      <c r="AP15" s="977">
        <v>160.5</v>
      </c>
      <c r="AQ15" s="971">
        <v>4964.5</v>
      </c>
      <c r="AR15" s="1712"/>
      <c r="AS15" s="966">
        <v>2493.5</v>
      </c>
      <c r="AT15" s="966">
        <v>1609.2</v>
      </c>
      <c r="AU15" s="966">
        <v>457.6</v>
      </c>
      <c r="AV15" s="967">
        <v>0</v>
      </c>
      <c r="AW15" s="968">
        <v>4560.3</v>
      </c>
      <c r="AX15" s="967">
        <v>172.8</v>
      </c>
      <c r="AY15" s="973">
        <v>4733.1000000000004</v>
      </c>
      <c r="AZ15" s="18"/>
      <c r="BA15" s="18"/>
      <c r="BB15" s="18"/>
      <c r="BC15" s="18"/>
      <c r="BD15" s="18"/>
      <c r="BE15" s="18"/>
      <c r="BF15" s="18"/>
      <c r="BG15" s="18"/>
      <c r="BH15" s="18"/>
      <c r="BI15" s="18"/>
      <c r="BJ15" s="18"/>
      <c r="BK15" s="18"/>
      <c r="BL15" s="18"/>
      <c r="BM15" s="18"/>
      <c r="BN15" s="18"/>
      <c r="BO15" s="18"/>
      <c r="BP15" s="18"/>
      <c r="BQ15" s="18"/>
    </row>
    <row r="16" spans="1:69" s="868" customFormat="1" ht="16.5" thickBot="1" x14ac:dyDescent="0.3">
      <c r="A16" s="650" t="s">
        <v>157</v>
      </c>
      <c r="B16" s="869" t="s">
        <v>461</v>
      </c>
      <c r="C16" s="869" t="s">
        <v>462</v>
      </c>
      <c r="D16" s="1703">
        <v>-239.8</v>
      </c>
      <c r="E16" s="1704">
        <v>1724.6000000000001</v>
      </c>
      <c r="F16" s="1704">
        <v>1219</v>
      </c>
      <c r="G16" s="1704">
        <v>215.09999999999997</v>
      </c>
      <c r="H16" s="1705">
        <v>86.8</v>
      </c>
      <c r="I16" s="1788">
        <v>3005.7000000000003</v>
      </c>
      <c r="J16" s="1706">
        <v>81.5</v>
      </c>
      <c r="K16" s="1707">
        <v>3087.2000000000003</v>
      </c>
      <c r="L16" s="981">
        <v>-188.70000000000002</v>
      </c>
      <c r="M16" s="982">
        <v>1472.8000000000002</v>
      </c>
      <c r="N16" s="982">
        <v>1157.1999999999998</v>
      </c>
      <c r="O16" s="982">
        <v>261.2</v>
      </c>
      <c r="P16" s="983">
        <v>147.19999999999999</v>
      </c>
      <c r="Q16" s="984">
        <v>2849.7</v>
      </c>
      <c r="R16" s="985">
        <v>80.000000000000014</v>
      </c>
      <c r="S16" s="986">
        <v>2929.7</v>
      </c>
      <c r="T16" s="987">
        <v>-187.2</v>
      </c>
      <c r="U16" s="988">
        <v>2526</v>
      </c>
      <c r="V16" s="988">
        <v>1919.3000000000002</v>
      </c>
      <c r="W16" s="988">
        <v>337.09999999999997</v>
      </c>
      <c r="X16" s="989">
        <v>172.8</v>
      </c>
      <c r="Y16" s="990">
        <v>4768.0000000000009</v>
      </c>
      <c r="Z16" s="991">
        <v>68.2</v>
      </c>
      <c r="AA16" s="992">
        <v>4836.2000000000007</v>
      </c>
      <c r="AB16" s="987">
        <v>0</v>
      </c>
      <c r="AC16" s="988">
        <v>1663</v>
      </c>
      <c r="AD16" s="988">
        <v>911.7</v>
      </c>
      <c r="AE16" s="988">
        <v>165.8</v>
      </c>
      <c r="AF16" s="989">
        <v>95.5</v>
      </c>
      <c r="AG16" s="990">
        <v>2678.2000000000003</v>
      </c>
      <c r="AH16" s="991">
        <v>61</v>
      </c>
      <c r="AI16" s="992">
        <v>2739.2000000000003</v>
      </c>
      <c r="AJ16" s="987">
        <v>0</v>
      </c>
      <c r="AK16" s="988">
        <v>1384.1</v>
      </c>
      <c r="AL16" s="988">
        <v>959.5</v>
      </c>
      <c r="AM16" s="988">
        <v>86.3</v>
      </c>
      <c r="AN16" s="989">
        <v>112.6</v>
      </c>
      <c r="AO16" s="990">
        <v>2358.1</v>
      </c>
      <c r="AP16" s="991">
        <v>80.8</v>
      </c>
      <c r="AQ16" s="992">
        <v>2438.9</v>
      </c>
      <c r="AR16" s="987">
        <v>-141.19999999999999</v>
      </c>
      <c r="AS16" s="988">
        <v>1427.1999999999998</v>
      </c>
      <c r="AT16" s="988">
        <v>630.9</v>
      </c>
      <c r="AU16" s="988">
        <v>135.1</v>
      </c>
      <c r="AV16" s="989">
        <v>87.4</v>
      </c>
      <c r="AW16" s="990">
        <v>2139.3999999999996</v>
      </c>
      <c r="AX16" s="989">
        <v>88.9</v>
      </c>
      <c r="AY16" s="993">
        <v>2228.2999999999997</v>
      </c>
      <c r="AZ16" s="18"/>
      <c r="BA16" s="18"/>
      <c r="BB16" s="18"/>
      <c r="BC16" s="18"/>
      <c r="BD16" s="18"/>
      <c r="BE16" s="18"/>
      <c r="BF16" s="18"/>
      <c r="BG16" s="18"/>
      <c r="BH16" s="18"/>
      <c r="BI16" s="18"/>
      <c r="BJ16" s="18"/>
      <c r="BK16" s="18"/>
      <c r="BL16" s="18"/>
      <c r="BM16" s="18"/>
      <c r="BN16" s="18"/>
      <c r="BO16" s="18"/>
      <c r="BP16" s="18"/>
      <c r="BQ16" s="18"/>
    </row>
    <row r="17" spans="1:69" s="18" customFormat="1" ht="16.5" customHeight="1" thickTop="1" x14ac:dyDescent="0.25">
      <c r="A17" s="647"/>
      <c r="B17" s="19"/>
      <c r="C17" s="19"/>
      <c r="D17" s="648"/>
      <c r="E17" s="648"/>
      <c r="F17" s="648"/>
      <c r="G17" s="648"/>
      <c r="H17" s="648"/>
      <c r="I17" s="648"/>
      <c r="J17" s="648"/>
      <c r="K17" s="648"/>
      <c r="L17" s="994"/>
      <c r="M17" s="994"/>
      <c r="N17" s="994"/>
      <c r="O17" s="994"/>
      <c r="P17" s="994"/>
      <c r="Q17" s="995"/>
      <c r="R17" s="995"/>
      <c r="S17" s="994"/>
      <c r="T17" s="994"/>
      <c r="U17" s="994"/>
      <c r="V17" s="994"/>
      <c r="W17" s="994"/>
      <c r="X17" s="994"/>
      <c r="Y17" s="995"/>
      <c r="Z17" s="995"/>
      <c r="AA17" s="994"/>
      <c r="AB17" s="994"/>
      <c r="AC17" s="994"/>
      <c r="AD17" s="994"/>
      <c r="AE17" s="994"/>
      <c r="AF17" s="994"/>
      <c r="AG17" s="995"/>
      <c r="AH17" s="995"/>
      <c r="AI17" s="994"/>
      <c r="AJ17" s="994"/>
      <c r="AK17" s="994"/>
      <c r="AL17" s="994"/>
      <c r="AM17" s="994"/>
      <c r="AN17" s="994"/>
      <c r="AO17" s="995"/>
      <c r="AP17" s="995"/>
      <c r="AQ17" s="994"/>
      <c r="AR17" s="994"/>
      <c r="AS17" s="994"/>
      <c r="AT17" s="994"/>
      <c r="AU17" s="994"/>
      <c r="AV17" s="994"/>
      <c r="AW17" s="995"/>
      <c r="AX17" s="994"/>
      <c r="AY17" s="994"/>
    </row>
    <row r="18" spans="1:69" s="18" customFormat="1" ht="16.5" customHeight="1" thickBot="1" x14ac:dyDescent="0.3">
      <c r="A18" s="647"/>
      <c r="B18" s="19"/>
      <c r="C18" s="19"/>
      <c r="D18" s="648"/>
      <c r="E18" s="648"/>
      <c r="F18" s="648"/>
      <c r="G18" s="648"/>
      <c r="H18" s="648"/>
      <c r="I18" s="648"/>
      <c r="J18" s="648"/>
      <c r="K18" s="648"/>
      <c r="L18" s="994"/>
      <c r="M18" s="994"/>
      <c r="N18" s="994"/>
      <c r="O18" s="994"/>
      <c r="P18" s="994"/>
      <c r="Q18" s="1230"/>
      <c r="R18" s="995"/>
      <c r="S18" s="994"/>
      <c r="T18" s="994"/>
      <c r="U18" s="994"/>
      <c r="V18" s="994"/>
      <c r="W18" s="994"/>
      <c r="X18" s="994"/>
      <c r="Y18" s="995"/>
      <c r="Z18" s="995"/>
      <c r="AA18" s="994"/>
      <c r="AB18" s="994"/>
      <c r="AC18" s="994"/>
      <c r="AD18" s="994"/>
      <c r="AE18" s="994"/>
      <c r="AF18" s="994"/>
      <c r="AG18" s="995"/>
      <c r="AH18" s="995"/>
      <c r="AI18" s="994"/>
      <c r="AJ18" s="994"/>
      <c r="AK18" s="994"/>
      <c r="AL18" s="994"/>
      <c r="AM18" s="994"/>
      <c r="AN18" s="994"/>
      <c r="AO18" s="995"/>
      <c r="AP18" s="995"/>
      <c r="AQ18" s="994"/>
      <c r="AR18" s="994"/>
      <c r="AS18" s="994"/>
      <c r="AT18" s="994"/>
      <c r="AU18" s="994"/>
      <c r="AV18" s="994"/>
      <c r="AW18" s="995"/>
      <c r="AX18" s="994"/>
      <c r="AY18" s="994"/>
    </row>
    <row r="19" spans="1:69" s="5" customFormat="1" ht="30" customHeight="1" thickTop="1" x14ac:dyDescent="0.25">
      <c r="A19" s="2445" t="s">
        <v>445</v>
      </c>
      <c r="B19" s="2444"/>
      <c r="C19" s="2444"/>
      <c r="D19" s="2467">
        <v>2023</v>
      </c>
      <c r="E19" s="2468"/>
      <c r="F19" s="2468"/>
      <c r="G19" s="2468"/>
      <c r="H19" s="2468"/>
      <c r="I19" s="2468"/>
      <c r="J19" s="2468"/>
      <c r="K19" s="2470"/>
      <c r="L19" s="2467">
        <v>2022</v>
      </c>
      <c r="M19" s="2468"/>
      <c r="N19" s="2468"/>
      <c r="O19" s="2468"/>
      <c r="P19" s="2468"/>
      <c r="Q19" s="2468"/>
      <c r="R19" s="2468"/>
      <c r="S19" s="2470"/>
      <c r="T19" s="2467">
        <v>2021</v>
      </c>
      <c r="U19" s="2468"/>
      <c r="V19" s="2468"/>
      <c r="W19" s="2468"/>
      <c r="X19" s="2468"/>
      <c r="Y19" s="2468"/>
      <c r="Z19" s="2468"/>
      <c r="AA19" s="2470"/>
      <c r="AB19" s="2467">
        <v>2020</v>
      </c>
      <c r="AC19" s="2468"/>
      <c r="AD19" s="2468"/>
      <c r="AE19" s="2468"/>
      <c r="AF19" s="2468"/>
      <c r="AG19" s="2468"/>
      <c r="AH19" s="2468"/>
      <c r="AI19" s="2470"/>
      <c r="AJ19" s="2467">
        <v>2019</v>
      </c>
      <c r="AK19" s="2468"/>
      <c r="AL19" s="2468"/>
      <c r="AM19" s="2468"/>
      <c r="AN19" s="2468"/>
      <c r="AO19" s="2468"/>
      <c r="AP19" s="2468"/>
      <c r="AQ19" s="2470"/>
      <c r="AR19" s="2467">
        <v>2018</v>
      </c>
      <c r="AS19" s="2468"/>
      <c r="AT19" s="2468"/>
      <c r="AU19" s="2468"/>
      <c r="AV19" s="2468"/>
      <c r="AW19" s="2468"/>
      <c r="AX19" s="2468"/>
      <c r="AY19" s="2469"/>
    </row>
    <row r="20" spans="1:69" s="95" customFormat="1" ht="39.950000000000003" customHeight="1" x14ac:dyDescent="0.25">
      <c r="A20" s="616" t="s">
        <v>446</v>
      </c>
      <c r="B20" s="646" t="s">
        <v>447</v>
      </c>
      <c r="C20" s="646" t="s">
        <v>448</v>
      </c>
      <c r="D20" s="661" t="s">
        <v>449</v>
      </c>
      <c r="E20" s="641" t="s">
        <v>450</v>
      </c>
      <c r="F20" s="641" t="s">
        <v>451</v>
      </c>
      <c r="G20" s="641" t="s">
        <v>452</v>
      </c>
      <c r="H20" s="659" t="s">
        <v>453</v>
      </c>
      <c r="I20" s="643" t="s">
        <v>411</v>
      </c>
      <c r="J20" s="644" t="s">
        <v>412</v>
      </c>
      <c r="K20" s="660" t="s">
        <v>413</v>
      </c>
      <c r="L20" s="996" t="s">
        <v>449</v>
      </c>
      <c r="M20" s="997" t="s">
        <v>450</v>
      </c>
      <c r="N20" s="997" t="s">
        <v>451</v>
      </c>
      <c r="O20" s="997" t="s">
        <v>452</v>
      </c>
      <c r="P20" s="998" t="s">
        <v>453</v>
      </c>
      <c r="Q20" s="999" t="s">
        <v>411</v>
      </c>
      <c r="R20" s="1000" t="s">
        <v>412</v>
      </c>
      <c r="S20" s="1001" t="s">
        <v>413</v>
      </c>
      <c r="T20" s="996" t="s">
        <v>449</v>
      </c>
      <c r="U20" s="997" t="s">
        <v>450</v>
      </c>
      <c r="V20" s="997" t="s">
        <v>451</v>
      </c>
      <c r="W20" s="997" t="s">
        <v>452</v>
      </c>
      <c r="X20" s="998" t="s">
        <v>453</v>
      </c>
      <c r="Y20" s="999" t="s">
        <v>411</v>
      </c>
      <c r="Z20" s="1000" t="s">
        <v>412</v>
      </c>
      <c r="AA20" s="1001" t="s">
        <v>413</v>
      </c>
      <c r="AB20" s="996" t="s">
        <v>449</v>
      </c>
      <c r="AC20" s="997" t="s">
        <v>450</v>
      </c>
      <c r="AD20" s="997" t="s">
        <v>451</v>
      </c>
      <c r="AE20" s="997" t="s">
        <v>452</v>
      </c>
      <c r="AF20" s="998" t="s">
        <v>453</v>
      </c>
      <c r="AG20" s="999" t="s">
        <v>411</v>
      </c>
      <c r="AH20" s="1000" t="s">
        <v>412</v>
      </c>
      <c r="AI20" s="1001" t="s">
        <v>413</v>
      </c>
      <c r="AJ20" s="996" t="s">
        <v>449</v>
      </c>
      <c r="AK20" s="997" t="s">
        <v>450</v>
      </c>
      <c r="AL20" s="997" t="s">
        <v>451</v>
      </c>
      <c r="AM20" s="997" t="s">
        <v>452</v>
      </c>
      <c r="AN20" s="998" t="s">
        <v>453</v>
      </c>
      <c r="AO20" s="999" t="s">
        <v>411</v>
      </c>
      <c r="AP20" s="1000" t="s">
        <v>412</v>
      </c>
      <c r="AQ20" s="1001" t="s">
        <v>413</v>
      </c>
      <c r="AR20" s="996" t="s">
        <v>449</v>
      </c>
      <c r="AS20" s="997" t="s">
        <v>450</v>
      </c>
      <c r="AT20" s="997" t="s">
        <v>451</v>
      </c>
      <c r="AU20" s="997" t="s">
        <v>452</v>
      </c>
      <c r="AV20" s="998" t="s">
        <v>453</v>
      </c>
      <c r="AW20" s="999" t="s">
        <v>411</v>
      </c>
      <c r="AX20" s="1000" t="s">
        <v>412</v>
      </c>
      <c r="AY20" s="1002" t="s">
        <v>413</v>
      </c>
    </row>
    <row r="21" spans="1:69" ht="27" customHeight="1" x14ac:dyDescent="0.25">
      <c r="A21" s="2464" t="s">
        <v>463</v>
      </c>
      <c r="B21" s="2465"/>
      <c r="C21" s="2465"/>
      <c r="D21" s="655"/>
      <c r="E21" s="652"/>
      <c r="F21" s="652"/>
      <c r="G21" s="652"/>
      <c r="H21" s="657"/>
      <c r="I21" s="870"/>
      <c r="J21" s="871"/>
      <c r="K21" s="872"/>
      <c r="L21" s="1003"/>
      <c r="M21" s="1004"/>
      <c r="N21" s="1004"/>
      <c r="O21" s="1004"/>
      <c r="P21" s="1005"/>
      <c r="Q21" s="1006"/>
      <c r="R21" s="1007"/>
      <c r="S21" s="1008"/>
      <c r="T21" s="1009"/>
      <c r="U21" s="1010"/>
      <c r="V21" s="1010"/>
      <c r="W21" s="1010"/>
      <c r="X21" s="1007"/>
      <c r="Y21" s="1006"/>
      <c r="Z21" s="1007"/>
      <c r="AA21" s="1008"/>
      <c r="AB21" s="1009"/>
      <c r="AC21" s="1010"/>
      <c r="AD21" s="1010"/>
      <c r="AE21" s="1010"/>
      <c r="AF21" s="1007"/>
      <c r="AG21" s="1006"/>
      <c r="AH21" s="1007"/>
      <c r="AI21" s="1008"/>
      <c r="AJ21" s="1009"/>
      <c r="AK21" s="1010"/>
      <c r="AL21" s="1010"/>
      <c r="AM21" s="1010"/>
      <c r="AN21" s="1007"/>
      <c r="AO21" s="1006"/>
      <c r="AP21" s="1007"/>
      <c r="AQ21" s="1008"/>
      <c r="AR21" s="1009"/>
      <c r="AS21" s="1010"/>
      <c r="AT21" s="1010"/>
      <c r="AU21" s="1010"/>
      <c r="AV21" s="1007"/>
      <c r="AW21" s="1006"/>
      <c r="AX21" s="1007"/>
      <c r="AY21" s="1011"/>
      <c r="BJ21" s="1"/>
      <c r="BK21" s="1"/>
      <c r="BL21" s="1"/>
      <c r="BM21" s="1"/>
      <c r="BN21" s="1"/>
      <c r="BO21" s="1"/>
      <c r="BP21" s="1"/>
      <c r="BQ21" s="1"/>
    </row>
    <row r="22" spans="1:69" s="5" customFormat="1" ht="24" customHeight="1" x14ac:dyDescent="0.25">
      <c r="A22" s="2463" t="s">
        <v>464</v>
      </c>
      <c r="B22" s="2463"/>
      <c r="C22" s="2463"/>
      <c r="D22" s="101"/>
      <c r="E22" s="99"/>
      <c r="F22" s="99"/>
      <c r="G22" s="99"/>
      <c r="H22" s="665"/>
      <c r="I22" s="98"/>
      <c r="J22" s="100"/>
      <c r="K22" s="666"/>
      <c r="L22" s="1012"/>
      <c r="M22" s="1013"/>
      <c r="N22" s="1013"/>
      <c r="O22" s="1013"/>
      <c r="P22" s="1014"/>
      <c r="Q22" s="1015"/>
      <c r="R22" s="1014"/>
      <c r="S22" s="1016"/>
      <c r="T22" s="1012"/>
      <c r="U22" s="1013"/>
      <c r="V22" s="1013"/>
      <c r="W22" s="1013"/>
      <c r="X22" s="1014"/>
      <c r="Y22" s="1015"/>
      <c r="Z22" s="1014"/>
      <c r="AA22" s="1016"/>
      <c r="AB22" s="1012"/>
      <c r="AC22" s="1013"/>
      <c r="AD22" s="1013"/>
      <c r="AE22" s="1013"/>
      <c r="AF22" s="1014"/>
      <c r="AG22" s="1015"/>
      <c r="AH22" s="1014"/>
      <c r="AI22" s="1016"/>
      <c r="AJ22" s="1012"/>
      <c r="AK22" s="1013"/>
      <c r="AL22" s="1013"/>
      <c r="AM22" s="1013"/>
      <c r="AN22" s="1014"/>
      <c r="AO22" s="1015"/>
      <c r="AP22" s="1014"/>
      <c r="AQ22" s="1016"/>
      <c r="AR22" s="1012"/>
      <c r="AS22" s="1013"/>
      <c r="AT22" s="1013"/>
      <c r="AU22" s="1013"/>
      <c r="AV22" s="1014"/>
      <c r="AW22" s="1015"/>
      <c r="AX22" s="1014"/>
      <c r="AY22" s="1017"/>
    </row>
    <row r="23" spans="1:69" s="868" customFormat="1" ht="31.5" x14ac:dyDescent="0.25">
      <c r="A23" s="262" t="s">
        <v>221</v>
      </c>
      <c r="B23" s="67" t="s">
        <v>465</v>
      </c>
      <c r="C23" s="5" t="s">
        <v>460</v>
      </c>
      <c r="D23" s="1698">
        <v>34.799999999999997</v>
      </c>
      <c r="E23" s="1699">
        <v>2927.8</v>
      </c>
      <c r="F23" s="1699">
        <v>2536.8000000000002</v>
      </c>
      <c r="G23" s="1699">
        <v>675.8</v>
      </c>
      <c r="H23" s="1700">
        <v>371.47027704999999</v>
      </c>
      <c r="I23" s="1787">
        <v>6546.6702770500005</v>
      </c>
      <c r="J23" s="1701">
        <v>200.1</v>
      </c>
      <c r="K23" s="1708">
        <v>6746.7702770500009</v>
      </c>
      <c r="L23" s="1018">
        <v>23.4</v>
      </c>
      <c r="M23" s="960">
        <v>2562.8000000000002</v>
      </c>
      <c r="N23" s="960">
        <v>2408.3999999999996</v>
      </c>
      <c r="O23" s="960">
        <v>707.3</v>
      </c>
      <c r="P23" s="961">
        <v>391.89267292499994</v>
      </c>
      <c r="Q23" s="962">
        <v>6093.7926729250003</v>
      </c>
      <c r="R23" s="1019">
        <v>198</v>
      </c>
      <c r="S23" s="1020">
        <v>6291.7926729249994</v>
      </c>
      <c r="T23" s="980">
        <v>22.8</v>
      </c>
      <c r="U23" s="966">
        <v>3624.4</v>
      </c>
      <c r="V23" s="966">
        <v>2983</v>
      </c>
      <c r="W23" s="966">
        <v>697.8</v>
      </c>
      <c r="X23" s="967">
        <v>424.71078351000006</v>
      </c>
      <c r="Y23" s="968">
        <v>7752.7107835100014</v>
      </c>
      <c r="Z23" s="977">
        <v>173.9</v>
      </c>
      <c r="AA23" s="971">
        <v>7926.6107835100011</v>
      </c>
      <c r="AB23" s="980">
        <v>19.3</v>
      </c>
      <c r="AC23" s="966">
        <v>2657.2999999999997</v>
      </c>
      <c r="AD23" s="966">
        <v>1845.1</v>
      </c>
      <c r="AE23" s="966">
        <v>480.6</v>
      </c>
      <c r="AF23" s="967">
        <v>298.75169423</v>
      </c>
      <c r="AG23" s="968">
        <v>5301.0516942300001</v>
      </c>
      <c r="AH23" s="977">
        <v>154</v>
      </c>
      <c r="AI23" s="971">
        <v>5455.0516942300001</v>
      </c>
      <c r="AJ23" s="980">
        <v>15.50309964</v>
      </c>
      <c r="AK23" s="966">
        <v>2367.9278295099998</v>
      </c>
      <c r="AL23" s="966">
        <v>2013.49157109</v>
      </c>
      <c r="AM23" s="966">
        <v>432.58358630999999</v>
      </c>
      <c r="AN23" s="967">
        <v>688.27180762</v>
      </c>
      <c r="AO23" s="968">
        <v>5517.7778941699999</v>
      </c>
      <c r="AP23" s="977">
        <v>163.49315085293591</v>
      </c>
      <c r="AQ23" s="971">
        <v>5681.2710450229361</v>
      </c>
      <c r="AR23" s="980">
        <v>10.4</v>
      </c>
      <c r="AS23" s="966">
        <v>2496.8000000000002</v>
      </c>
      <c r="AT23" s="966">
        <v>1612.6</v>
      </c>
      <c r="AU23" s="966">
        <v>460.7</v>
      </c>
      <c r="AV23" s="967">
        <v>612.29999999999995</v>
      </c>
      <c r="AW23" s="968">
        <v>5192.8</v>
      </c>
      <c r="AX23" s="967">
        <v>174.5</v>
      </c>
      <c r="AY23" s="973">
        <v>5367.3</v>
      </c>
      <c r="AZ23" s="18"/>
      <c r="BA23" s="18"/>
      <c r="BB23" s="18"/>
      <c r="BC23" s="18"/>
      <c r="BD23" s="18"/>
      <c r="BE23" s="18"/>
      <c r="BF23" s="18"/>
      <c r="BG23" s="18"/>
      <c r="BH23" s="18"/>
      <c r="BI23" s="18"/>
      <c r="BJ23" s="18"/>
      <c r="BK23" s="18"/>
      <c r="BL23" s="18"/>
      <c r="BM23" s="18"/>
      <c r="BN23" s="18"/>
      <c r="BO23" s="18"/>
      <c r="BP23" s="18"/>
      <c r="BQ23" s="18"/>
    </row>
    <row r="24" spans="1:69" s="868" customFormat="1" x14ac:dyDescent="0.25">
      <c r="A24" s="262" t="s">
        <v>221</v>
      </c>
      <c r="B24" s="67" t="s">
        <v>466</v>
      </c>
      <c r="C24" s="67" t="s">
        <v>462</v>
      </c>
      <c r="D24" s="1709">
        <v>72.2</v>
      </c>
      <c r="E24" s="1690">
        <v>38</v>
      </c>
      <c r="F24" s="1690">
        <v>20.299999999999997</v>
      </c>
      <c r="G24" s="1690">
        <v>6.8</v>
      </c>
      <c r="H24" s="1691">
        <v>1.003941465</v>
      </c>
      <c r="I24" s="1787">
        <v>138.30394146500001</v>
      </c>
      <c r="J24" s="1697">
        <v>0.8</v>
      </c>
      <c r="K24" s="1710">
        <v>139.10394146500002</v>
      </c>
      <c r="L24" s="1018">
        <v>19.799999999999997</v>
      </c>
      <c r="M24" s="960">
        <v>10.7</v>
      </c>
      <c r="N24" s="960">
        <v>6.6</v>
      </c>
      <c r="O24" s="960">
        <v>2.4</v>
      </c>
      <c r="P24" s="961">
        <v>0.73490817500000005</v>
      </c>
      <c r="Q24" s="962">
        <v>40.234908174999994</v>
      </c>
      <c r="R24" s="1019">
        <v>0.7</v>
      </c>
      <c r="S24" s="1020">
        <v>40.934908174999997</v>
      </c>
      <c r="T24" s="980">
        <v>1.7000000000000002</v>
      </c>
      <c r="U24" s="966">
        <v>1.4</v>
      </c>
      <c r="V24" s="966">
        <v>1.5</v>
      </c>
      <c r="W24" s="966">
        <v>0.30000000000000004</v>
      </c>
      <c r="X24" s="967">
        <v>0.12845816499999999</v>
      </c>
      <c r="Y24" s="968">
        <v>5.0284581649999991</v>
      </c>
      <c r="Z24" s="977">
        <v>0.1</v>
      </c>
      <c r="AA24" s="971">
        <v>5.1284581649999987</v>
      </c>
      <c r="AB24" s="980">
        <v>9</v>
      </c>
      <c r="AC24" s="966">
        <v>4.7</v>
      </c>
      <c r="AD24" s="966">
        <v>4.3</v>
      </c>
      <c r="AE24" s="966">
        <v>0.79999999999999993</v>
      </c>
      <c r="AF24" s="967">
        <v>0.44999999999999996</v>
      </c>
      <c r="AG24" s="968">
        <v>19.25</v>
      </c>
      <c r="AH24" s="977">
        <v>0.1</v>
      </c>
      <c r="AI24" s="971">
        <v>19.350000000000001</v>
      </c>
      <c r="AJ24" s="980">
        <v>26.2</v>
      </c>
      <c r="AK24" s="966">
        <v>11.1</v>
      </c>
      <c r="AL24" s="966">
        <v>7.9</v>
      </c>
      <c r="AM24" s="966">
        <v>1.4</v>
      </c>
      <c r="AN24" s="967">
        <v>1.45</v>
      </c>
      <c r="AO24" s="968">
        <v>48.05</v>
      </c>
      <c r="AP24" s="977">
        <v>0.5</v>
      </c>
      <c r="AQ24" s="971">
        <v>48.55</v>
      </c>
      <c r="AR24" s="980">
        <v>17</v>
      </c>
      <c r="AS24" s="966">
        <v>6</v>
      </c>
      <c r="AT24" s="966">
        <v>5.0999999999999996</v>
      </c>
      <c r="AU24" s="966">
        <v>1.2</v>
      </c>
      <c r="AV24" s="967">
        <v>0.8</v>
      </c>
      <c r="AW24" s="968">
        <v>30.1</v>
      </c>
      <c r="AX24" s="967">
        <v>0.8</v>
      </c>
      <c r="AY24" s="973">
        <v>30.900000000000002</v>
      </c>
      <c r="AZ24" s="18"/>
      <c r="BA24" s="18"/>
      <c r="BB24" s="18"/>
      <c r="BC24" s="18"/>
      <c r="BD24" s="18"/>
      <c r="BE24" s="18"/>
      <c r="BF24" s="18"/>
      <c r="BG24" s="18"/>
      <c r="BH24" s="18"/>
      <c r="BI24" s="18"/>
      <c r="BJ24" s="18"/>
      <c r="BK24" s="18"/>
      <c r="BL24" s="18"/>
      <c r="BM24" s="18"/>
      <c r="BN24" s="18"/>
      <c r="BO24" s="18"/>
      <c r="BP24" s="18"/>
      <c r="BQ24" s="18"/>
    </row>
    <row r="25" spans="1:69" s="868" customFormat="1" x14ac:dyDescent="0.25">
      <c r="A25" s="262" t="s">
        <v>221</v>
      </c>
      <c r="B25" s="67" t="s">
        <v>467</v>
      </c>
      <c r="C25" s="67" t="s">
        <v>462</v>
      </c>
      <c r="D25" s="1709">
        <v>107</v>
      </c>
      <c r="E25" s="1690">
        <v>2965.8</v>
      </c>
      <c r="F25" s="1690">
        <v>2557.1000000000004</v>
      </c>
      <c r="G25" s="1690">
        <v>682.59999999999991</v>
      </c>
      <c r="H25" s="1691">
        <v>372.47421851500002</v>
      </c>
      <c r="I25" s="1787">
        <v>6684.9742185149998</v>
      </c>
      <c r="J25" s="1697">
        <v>200.9</v>
      </c>
      <c r="K25" s="1710">
        <v>6885.8742185149995</v>
      </c>
      <c r="L25" s="1018">
        <v>43.199999999999996</v>
      </c>
      <c r="M25" s="960">
        <v>2573.5</v>
      </c>
      <c r="N25" s="960">
        <v>2414.9999999999995</v>
      </c>
      <c r="O25" s="960">
        <v>709.69999999999993</v>
      </c>
      <c r="P25" s="961">
        <v>392.62758109999993</v>
      </c>
      <c r="Q25" s="962">
        <v>6134.0275810999983</v>
      </c>
      <c r="R25" s="1019">
        <v>198.7</v>
      </c>
      <c r="S25" s="1020">
        <v>6332.727581099999</v>
      </c>
      <c r="T25" s="980">
        <v>24.5</v>
      </c>
      <c r="U25" s="966">
        <v>3625.8</v>
      </c>
      <c r="V25" s="966">
        <v>2984.5</v>
      </c>
      <c r="W25" s="966">
        <v>698.09999999999991</v>
      </c>
      <c r="X25" s="967">
        <v>424.83924167500004</v>
      </c>
      <c r="Y25" s="968">
        <v>7757.7392416750017</v>
      </c>
      <c r="Z25" s="977">
        <v>174</v>
      </c>
      <c r="AA25" s="971">
        <v>7931.7392416750008</v>
      </c>
      <c r="AB25" s="980">
        <v>28.3</v>
      </c>
      <c r="AC25" s="966">
        <v>2661.9999999999995</v>
      </c>
      <c r="AD25" s="966">
        <v>1849.3999999999999</v>
      </c>
      <c r="AE25" s="966">
        <v>481.40000000000003</v>
      </c>
      <c r="AF25" s="967">
        <v>299.20169422999999</v>
      </c>
      <c r="AG25" s="968">
        <v>5320.3016942300001</v>
      </c>
      <c r="AH25" s="977">
        <v>154.1</v>
      </c>
      <c r="AI25" s="971">
        <v>5474.4016942300004</v>
      </c>
      <c r="AJ25" s="980">
        <v>41.703099639999998</v>
      </c>
      <c r="AK25" s="966">
        <v>2379.0278295099997</v>
      </c>
      <c r="AL25" s="966">
        <v>2021.3915710900001</v>
      </c>
      <c r="AM25" s="966">
        <v>433.98358630999996</v>
      </c>
      <c r="AN25" s="967">
        <v>689.72180762000005</v>
      </c>
      <c r="AO25" s="968">
        <v>5565.82789417</v>
      </c>
      <c r="AP25" s="977">
        <v>163.99315085293591</v>
      </c>
      <c r="AQ25" s="971">
        <v>5729.8210450229362</v>
      </c>
      <c r="AR25" s="980">
        <v>27.4</v>
      </c>
      <c r="AS25" s="966">
        <v>2502.8000000000002</v>
      </c>
      <c r="AT25" s="966">
        <v>1617.6999999999998</v>
      </c>
      <c r="AU25" s="966">
        <v>461.9</v>
      </c>
      <c r="AV25" s="967">
        <v>613.09999999999991</v>
      </c>
      <c r="AW25" s="968">
        <v>5222.9000000000005</v>
      </c>
      <c r="AX25" s="967">
        <v>175.3</v>
      </c>
      <c r="AY25" s="973">
        <v>5398.2</v>
      </c>
      <c r="AZ25" s="18"/>
      <c r="BA25" s="18"/>
      <c r="BB25" s="18"/>
      <c r="BC25" s="18"/>
      <c r="BD25" s="18"/>
      <c r="BE25" s="18"/>
      <c r="BF25" s="18"/>
      <c r="BG25" s="18"/>
      <c r="BH25" s="18"/>
      <c r="BI25" s="18"/>
      <c r="BJ25" s="18"/>
      <c r="BK25" s="18"/>
      <c r="BL25" s="18"/>
      <c r="BM25" s="18"/>
      <c r="BN25" s="18"/>
      <c r="BO25" s="18"/>
      <c r="BP25" s="18"/>
      <c r="BQ25" s="18"/>
    </row>
    <row r="26" spans="1:69" s="868" customFormat="1" x14ac:dyDescent="0.25">
      <c r="A26" s="262" t="s">
        <v>221</v>
      </c>
      <c r="B26" s="67" t="s">
        <v>468</v>
      </c>
      <c r="C26" s="67" t="s">
        <v>462</v>
      </c>
      <c r="D26" s="1709">
        <v>84.935000000000002</v>
      </c>
      <c r="E26" s="1690">
        <v>135.922</v>
      </c>
      <c r="F26" s="1690">
        <v>275.26900000000001</v>
      </c>
      <c r="G26" s="1690">
        <v>72.527000000000001</v>
      </c>
      <c r="H26" s="1691">
        <v>48.776369995000003</v>
      </c>
      <c r="I26" s="1787">
        <v>617.429369995</v>
      </c>
      <c r="J26" s="1697">
        <v>50.514179440903291</v>
      </c>
      <c r="K26" s="1710">
        <v>667.94354943590338</v>
      </c>
      <c r="L26" s="1018">
        <v>77.710908880000019</v>
      </c>
      <c r="M26" s="960">
        <v>110.40337778999999</v>
      </c>
      <c r="N26" s="960">
        <v>200.20323710999998</v>
      </c>
      <c r="O26" s="960">
        <v>77.305582319999999</v>
      </c>
      <c r="P26" s="961">
        <v>37.863437400000002</v>
      </c>
      <c r="Q26" s="968">
        <v>503.48654349999998</v>
      </c>
      <c r="R26" s="1019">
        <v>44.073228525431261</v>
      </c>
      <c r="S26" s="1020">
        <v>547.55977202543124</v>
      </c>
      <c r="T26" s="980">
        <v>73.020981739999996</v>
      </c>
      <c r="U26" s="966">
        <v>111.11966736000001</v>
      </c>
      <c r="V26" s="966">
        <v>215.50120636999998</v>
      </c>
      <c r="W26" s="966">
        <v>59.157161170000002</v>
      </c>
      <c r="X26" s="967">
        <v>36.279046395000016</v>
      </c>
      <c r="Y26" s="968">
        <v>495.07806303500001</v>
      </c>
      <c r="Z26" s="977">
        <v>42.076114767487127</v>
      </c>
      <c r="AA26" s="971">
        <v>537.15417780248708</v>
      </c>
      <c r="AB26" s="980">
        <v>67.249427929999996</v>
      </c>
      <c r="AC26" s="966">
        <v>88.035447140000002</v>
      </c>
      <c r="AD26" s="966">
        <v>207.97711618000002</v>
      </c>
      <c r="AE26" s="966">
        <v>54.202117489999999</v>
      </c>
      <c r="AF26" s="967">
        <v>38.567577739999983</v>
      </c>
      <c r="AG26" s="968">
        <v>456.03168648000002</v>
      </c>
      <c r="AH26" s="977">
        <v>38.034332933956001</v>
      </c>
      <c r="AI26" s="971">
        <v>494.06601941395598</v>
      </c>
      <c r="AJ26" s="980">
        <v>61.408427869999997</v>
      </c>
      <c r="AK26" s="966">
        <v>105.99622581999999</v>
      </c>
      <c r="AL26" s="966">
        <v>178.73245039</v>
      </c>
      <c r="AM26" s="966">
        <v>59.369766409999997</v>
      </c>
      <c r="AN26" s="967">
        <v>34.499999999999993</v>
      </c>
      <c r="AO26" s="968">
        <v>440.00687048999998</v>
      </c>
      <c r="AP26" s="977">
        <v>41.600000000000009</v>
      </c>
      <c r="AQ26" s="971">
        <v>481.60687049000001</v>
      </c>
      <c r="AR26" s="980">
        <v>59.768424420000002</v>
      </c>
      <c r="AS26" s="966">
        <v>111.13</v>
      </c>
      <c r="AT26" s="966">
        <v>187.08</v>
      </c>
      <c r="AU26" s="966">
        <v>51.6</v>
      </c>
      <c r="AV26" s="967">
        <v>39.991252304999996</v>
      </c>
      <c r="AW26" s="968">
        <v>449.56967672500002</v>
      </c>
      <c r="AX26" s="967">
        <v>38.200000000000003</v>
      </c>
      <c r="AY26" s="973">
        <v>487.76967672500001</v>
      </c>
      <c r="AZ26" s="18"/>
      <c r="BA26" s="18"/>
      <c r="BB26" s="18"/>
      <c r="BC26" s="18"/>
      <c r="BD26" s="18"/>
      <c r="BE26" s="18"/>
      <c r="BF26" s="18"/>
      <c r="BG26" s="18"/>
      <c r="BH26" s="18"/>
      <c r="BI26" s="18"/>
      <c r="BJ26" s="18"/>
      <c r="BK26" s="18"/>
      <c r="BL26" s="18"/>
      <c r="BM26" s="18"/>
      <c r="BN26" s="18"/>
      <c r="BO26" s="18"/>
      <c r="BP26" s="18"/>
      <c r="BQ26" s="18"/>
    </row>
    <row r="27" spans="1:69" s="868" customFormat="1" x14ac:dyDescent="0.25">
      <c r="A27" s="262" t="s">
        <v>221</v>
      </c>
      <c r="B27" s="67" t="s">
        <v>469</v>
      </c>
      <c r="C27" s="67" t="s">
        <v>462</v>
      </c>
      <c r="D27" s="1709">
        <v>32.064999999999998</v>
      </c>
      <c r="E27" s="1690">
        <v>1853.1327329200001</v>
      </c>
      <c r="F27" s="1690">
        <v>2067.2551378899998</v>
      </c>
      <c r="G27" s="1690">
        <v>502.85882963999995</v>
      </c>
      <c r="H27" s="1691">
        <v>244.69413025499998</v>
      </c>
      <c r="I27" s="1787">
        <v>4700.0058307050003</v>
      </c>
      <c r="J27" s="1697">
        <v>122.43591567909672</v>
      </c>
      <c r="K27" s="1710">
        <v>4822.4417463840964</v>
      </c>
      <c r="L27" s="1018">
        <v>49.678582838254982</v>
      </c>
      <c r="M27" s="960">
        <v>1832.8536117799995</v>
      </c>
      <c r="N27" s="960">
        <v>1923.0804401099999</v>
      </c>
      <c r="O27" s="960">
        <v>430.03075104999994</v>
      </c>
      <c r="P27" s="961">
        <v>259.42010191999998</v>
      </c>
      <c r="Q27" s="968">
        <v>4495.063487698254</v>
      </c>
      <c r="R27" s="1019">
        <v>124.61178097039284</v>
      </c>
      <c r="S27" s="1020">
        <v>4619.6752686686468</v>
      </c>
      <c r="T27" s="980">
        <v>116.84978309575381</v>
      </c>
      <c r="U27" s="966">
        <v>1836.1944120600001</v>
      </c>
      <c r="V27" s="966">
        <v>1653.6610873900001</v>
      </c>
      <c r="W27" s="966">
        <v>358.29705512000004</v>
      </c>
      <c r="X27" s="967">
        <v>299.01529148999998</v>
      </c>
      <c r="Y27" s="968">
        <v>4264.0176291557545</v>
      </c>
      <c r="Z27" s="977">
        <v>94.999242932512871</v>
      </c>
      <c r="AA27" s="971">
        <v>4359.0168720882675</v>
      </c>
      <c r="AB27" s="980">
        <v>62.127201771731102</v>
      </c>
      <c r="AC27" s="966">
        <v>1667.3529486900002</v>
      </c>
      <c r="AD27" s="966">
        <v>1170.2066183999998</v>
      </c>
      <c r="AE27" s="966">
        <v>304.67828360999999</v>
      </c>
      <c r="AF27" s="967">
        <v>235.08391075500003</v>
      </c>
      <c r="AG27" s="968">
        <v>3439.4489632267314</v>
      </c>
      <c r="AH27" s="977">
        <v>85.862352526044035</v>
      </c>
      <c r="AI27" s="971">
        <v>3525.3113157527755</v>
      </c>
      <c r="AJ27" s="980">
        <v>87.16910215999998</v>
      </c>
      <c r="AK27" s="966">
        <v>1355.0577769199999</v>
      </c>
      <c r="AL27" s="966">
        <v>1340.8953271400003</v>
      </c>
      <c r="AM27" s="966">
        <v>347.34023626999999</v>
      </c>
      <c r="AN27" s="967">
        <v>238.29999999999998</v>
      </c>
      <c r="AO27" s="968">
        <v>3368.7624424900005</v>
      </c>
      <c r="AP27" s="977">
        <v>124.53214484</v>
      </c>
      <c r="AQ27" s="971">
        <v>3493.2945873300005</v>
      </c>
      <c r="AR27" s="980">
        <v>104.53157557999998</v>
      </c>
      <c r="AS27" s="966">
        <v>1187.0700000000002</v>
      </c>
      <c r="AT27" s="966">
        <v>1281.6199999999999</v>
      </c>
      <c r="AU27" s="966">
        <v>307.89999999999998</v>
      </c>
      <c r="AV27" s="967">
        <v>223.208747695</v>
      </c>
      <c r="AW27" s="968">
        <v>3104.330323275</v>
      </c>
      <c r="AX27" s="967">
        <v>139.30000000000001</v>
      </c>
      <c r="AY27" s="973">
        <v>3243.6303232750001</v>
      </c>
      <c r="AZ27" s="18"/>
      <c r="BA27" s="18"/>
      <c r="BB27" s="18"/>
      <c r="BC27" s="18"/>
      <c r="BD27" s="18"/>
      <c r="BE27" s="18"/>
      <c r="BF27" s="18"/>
      <c r="BG27" s="18"/>
      <c r="BH27" s="18"/>
      <c r="BI27" s="18"/>
      <c r="BJ27" s="18"/>
      <c r="BK27" s="18"/>
      <c r="BL27" s="18"/>
      <c r="BM27" s="18"/>
      <c r="BN27" s="18"/>
      <c r="BO27" s="18"/>
      <c r="BP27" s="18"/>
      <c r="BQ27" s="18"/>
    </row>
    <row r="28" spans="1:69" s="868" customFormat="1" x14ac:dyDescent="0.25">
      <c r="A28" s="262" t="s">
        <v>221</v>
      </c>
      <c r="B28" s="67" t="s">
        <v>470</v>
      </c>
      <c r="C28" s="67" t="s">
        <v>462</v>
      </c>
      <c r="D28" s="1709">
        <v>0</v>
      </c>
      <c r="E28" s="1690">
        <v>39.645267080000004</v>
      </c>
      <c r="F28" s="1690">
        <v>2.8758621100000004</v>
      </c>
      <c r="G28" s="1690">
        <v>1.4141703600000002</v>
      </c>
      <c r="H28" s="1691">
        <v>4.0108848450000005</v>
      </c>
      <c r="I28" s="1787">
        <v>47.946184395000003</v>
      </c>
      <c r="J28" s="1697">
        <v>0.54990488000000004</v>
      </c>
      <c r="K28" s="1710">
        <v>48.496089275000003</v>
      </c>
      <c r="L28" s="1018">
        <v>0</v>
      </c>
      <c r="M28" s="960">
        <v>51.132577319999996</v>
      </c>
      <c r="N28" s="960">
        <v>2.8584356299999998</v>
      </c>
      <c r="O28" s="960">
        <v>1.2891282400000001</v>
      </c>
      <c r="P28" s="961">
        <v>1.5229658100000001</v>
      </c>
      <c r="Q28" s="968">
        <v>56.803106999999997</v>
      </c>
      <c r="R28" s="1019">
        <v>0.57692200000000005</v>
      </c>
      <c r="S28" s="1020">
        <v>57.380029</v>
      </c>
      <c r="T28" s="980">
        <v>0</v>
      </c>
      <c r="U28" s="966">
        <v>41.782664770000004</v>
      </c>
      <c r="V28" s="966">
        <v>3.5372752599999999</v>
      </c>
      <c r="W28" s="966">
        <v>1.15253118</v>
      </c>
      <c r="X28" s="967">
        <v>1.3383145249999999</v>
      </c>
      <c r="Y28" s="968">
        <v>47.810785735000003</v>
      </c>
      <c r="Z28" s="977">
        <v>0.47297307999999999</v>
      </c>
      <c r="AA28" s="971">
        <v>48.283758815000006</v>
      </c>
      <c r="AB28" s="980">
        <v>0</v>
      </c>
      <c r="AC28" s="966">
        <v>37.5</v>
      </c>
      <c r="AD28" s="966">
        <v>4.5</v>
      </c>
      <c r="AE28" s="966">
        <v>1.1000000000000001</v>
      </c>
      <c r="AF28" s="967">
        <v>1.95</v>
      </c>
      <c r="AG28" s="968">
        <v>45.050000000000004</v>
      </c>
      <c r="AH28" s="977">
        <v>0.69750566000000003</v>
      </c>
      <c r="AI28" s="971">
        <v>45.747505660000002</v>
      </c>
      <c r="AJ28" s="980">
        <v>0</v>
      </c>
      <c r="AK28" s="966">
        <v>33.044085949999996</v>
      </c>
      <c r="AL28" s="966">
        <v>3.29538054</v>
      </c>
      <c r="AM28" s="966">
        <v>0.86443543999999994</v>
      </c>
      <c r="AN28" s="967">
        <v>2.2999999999999998</v>
      </c>
      <c r="AO28" s="968">
        <v>39.503901929999991</v>
      </c>
      <c r="AP28" s="977">
        <v>1.2</v>
      </c>
      <c r="AQ28" s="971">
        <v>40.703901929999994</v>
      </c>
      <c r="AR28" s="980">
        <v>0</v>
      </c>
      <c r="AS28" s="966">
        <v>27.9</v>
      </c>
      <c r="AT28" s="966">
        <v>2.1</v>
      </c>
      <c r="AU28" s="966">
        <v>0.7</v>
      </c>
      <c r="AV28" s="967">
        <v>3</v>
      </c>
      <c r="AW28" s="968">
        <v>33.700000000000003</v>
      </c>
      <c r="AX28" s="967">
        <v>0.64521896643247467</v>
      </c>
      <c r="AY28" s="973">
        <v>34.345218966432476</v>
      </c>
      <c r="AZ28" s="18"/>
      <c r="BA28" s="18"/>
      <c r="BB28" s="18"/>
      <c r="BC28" s="18"/>
      <c r="BD28" s="18"/>
      <c r="BE28" s="18"/>
      <c r="BF28" s="18"/>
      <c r="BG28" s="18"/>
      <c r="BH28" s="18"/>
      <c r="BI28" s="18"/>
      <c r="BJ28" s="18"/>
      <c r="BK28" s="18"/>
      <c r="BL28" s="18"/>
      <c r="BM28" s="18"/>
      <c r="BN28" s="18"/>
      <c r="BO28" s="18"/>
      <c r="BP28" s="18"/>
      <c r="BQ28" s="18"/>
    </row>
    <row r="29" spans="1:69" s="868" customFormat="1" x14ac:dyDescent="0.25">
      <c r="A29" s="262" t="s">
        <v>221</v>
      </c>
      <c r="B29" s="67" t="s">
        <v>471</v>
      </c>
      <c r="C29" s="67" t="s">
        <v>462</v>
      </c>
      <c r="D29" s="1709">
        <v>50.677021036098402</v>
      </c>
      <c r="E29" s="1690">
        <v>83.587354379999994</v>
      </c>
      <c r="F29" s="1690">
        <v>17.852973429999999</v>
      </c>
      <c r="G29" s="1690">
        <v>13.169097390000001</v>
      </c>
      <c r="H29" s="1691">
        <v>4.9359860800000002</v>
      </c>
      <c r="I29" s="1787">
        <v>170.22243231609838</v>
      </c>
      <c r="J29" s="1697">
        <v>0.72041876999999988</v>
      </c>
      <c r="K29" s="1710">
        <v>170.94285108609839</v>
      </c>
      <c r="L29" s="1018">
        <v>28.620065858526502</v>
      </c>
      <c r="M29" s="960">
        <v>23.082575290000001</v>
      </c>
      <c r="N29" s="960">
        <v>7.4125026799999993</v>
      </c>
      <c r="O29" s="960">
        <v>14.701480270000001</v>
      </c>
      <c r="P29" s="961">
        <v>2.5335112899999999</v>
      </c>
      <c r="Q29" s="968">
        <v>76.350135388526496</v>
      </c>
      <c r="R29" s="1019">
        <v>0.45031358999999999</v>
      </c>
      <c r="S29" s="1020">
        <v>76.800448978526504</v>
      </c>
      <c r="T29" s="980">
        <v>40.428435520000001</v>
      </c>
      <c r="U29" s="966">
        <v>19.02289133</v>
      </c>
      <c r="V29" s="966">
        <v>16.62231697</v>
      </c>
      <c r="W29" s="966">
        <v>5.1127116500000005</v>
      </c>
      <c r="X29" s="967">
        <v>1.7818229099999998</v>
      </c>
      <c r="Y29" s="968">
        <v>82.968178379999998</v>
      </c>
      <c r="Z29" s="977">
        <v>0.49888728000000004</v>
      </c>
      <c r="AA29" s="971">
        <v>83.467065660000003</v>
      </c>
      <c r="AB29" s="980">
        <v>5.4306826800000074</v>
      </c>
      <c r="AC29" s="966">
        <v>20.059375989999999</v>
      </c>
      <c r="AD29" s="966">
        <v>16.721528169999999</v>
      </c>
      <c r="AE29" s="966">
        <v>9.0447550499999991</v>
      </c>
      <c r="AF29" s="967">
        <v>0.14518749</v>
      </c>
      <c r="AG29" s="968">
        <v>51.401529380000007</v>
      </c>
      <c r="AH29" s="977">
        <v>1.4675123700000001</v>
      </c>
      <c r="AI29" s="971">
        <v>52.869041750000008</v>
      </c>
      <c r="AJ29" s="980">
        <v>20.923586529999998</v>
      </c>
      <c r="AK29" s="966">
        <v>7.0181636300000001</v>
      </c>
      <c r="AL29" s="966">
        <v>25.818050490000001</v>
      </c>
      <c r="AM29" s="966">
        <v>20.217084839999998</v>
      </c>
      <c r="AN29" s="967">
        <v>0</v>
      </c>
      <c r="AO29" s="968">
        <v>73.976885490000001</v>
      </c>
      <c r="AP29" s="977">
        <v>2.2967286099999997</v>
      </c>
      <c r="AQ29" s="971">
        <v>76.273614100000003</v>
      </c>
      <c r="AR29" s="980">
        <v>23.3</v>
      </c>
      <c r="AS29" s="966">
        <v>3.7</v>
      </c>
      <c r="AT29" s="966">
        <v>20.100000000000001</v>
      </c>
      <c r="AU29" s="966">
        <v>19</v>
      </c>
      <c r="AV29" s="967">
        <v>0</v>
      </c>
      <c r="AW29" s="968">
        <v>66.099999999999994</v>
      </c>
      <c r="AX29" s="967">
        <v>2.1</v>
      </c>
      <c r="AY29" s="973">
        <v>68.199999999999989</v>
      </c>
      <c r="AZ29" s="18"/>
      <c r="BA29" s="18"/>
      <c r="BB29" s="18"/>
      <c r="BC29" s="18"/>
      <c r="BD29" s="18"/>
      <c r="BE29" s="18"/>
      <c r="BF29" s="18"/>
      <c r="BG29" s="18"/>
      <c r="BH29" s="18"/>
      <c r="BI29" s="18"/>
      <c r="BJ29" s="18"/>
      <c r="BK29" s="18"/>
      <c r="BL29" s="18"/>
      <c r="BM29" s="18"/>
      <c r="BN29" s="18"/>
      <c r="BO29" s="18"/>
      <c r="BP29" s="18"/>
      <c r="BQ29" s="18"/>
    </row>
    <row r="30" spans="1:69" s="868" customFormat="1" x14ac:dyDescent="0.25">
      <c r="A30" s="262" t="s">
        <v>221</v>
      </c>
      <c r="B30" s="67" t="s">
        <v>472</v>
      </c>
      <c r="C30" s="67" t="s">
        <v>462</v>
      </c>
      <c r="D30" s="1709">
        <v>-2.8024999499999961</v>
      </c>
      <c r="E30" s="1690">
        <v>365.37449806000012</v>
      </c>
      <c r="F30" s="1690">
        <v>155.49357441999999</v>
      </c>
      <c r="G30" s="1690">
        <v>1.7463258500000001</v>
      </c>
      <c r="H30" s="1691">
        <v>3.0145868450000002</v>
      </c>
      <c r="I30" s="1787">
        <v>522.82648522500017</v>
      </c>
      <c r="J30" s="1697">
        <v>14.96994956</v>
      </c>
      <c r="K30" s="1710">
        <v>537.7964347850002</v>
      </c>
      <c r="L30" s="1018">
        <v>22.109058090000005</v>
      </c>
      <c r="M30" s="960">
        <v>354.54587982999999</v>
      </c>
      <c r="N30" s="960">
        <v>398.93163895000004</v>
      </c>
      <c r="O30" s="960">
        <v>11.531524970000001</v>
      </c>
      <c r="P30" s="961">
        <v>6.5662632499999996</v>
      </c>
      <c r="Q30" s="968">
        <v>793.68436509000003</v>
      </c>
      <c r="R30" s="1021">
        <v>6.5688766599999999</v>
      </c>
      <c r="S30" s="1020">
        <v>800.25324175000003</v>
      </c>
      <c r="T30" s="980">
        <v>217.84042343000002</v>
      </c>
      <c r="U30" s="966">
        <v>545.6475216</v>
      </c>
      <c r="V30" s="966">
        <v>13.52900603</v>
      </c>
      <c r="W30" s="966">
        <v>0.98924778000000035</v>
      </c>
      <c r="X30" s="967">
        <v>1.9016396600000003</v>
      </c>
      <c r="Y30" s="968">
        <v>779.90783850000003</v>
      </c>
      <c r="Z30" s="1022">
        <v>8.9580532899999987</v>
      </c>
      <c r="AA30" s="971">
        <v>788.86589178999998</v>
      </c>
      <c r="AB30" s="980">
        <v>51.539520903950994</v>
      </c>
      <c r="AC30" s="966">
        <v>322.61903077999995</v>
      </c>
      <c r="AD30" s="966">
        <v>-42.286573390000001</v>
      </c>
      <c r="AE30" s="966">
        <v>0.11555125999999999</v>
      </c>
      <c r="AF30" s="967">
        <v>0.37498421999999998</v>
      </c>
      <c r="AG30" s="1023">
        <v>332.36251377395092</v>
      </c>
      <c r="AH30" s="1022">
        <v>-5.0273246800000004</v>
      </c>
      <c r="AI30" s="971">
        <v>327.33518909395093</v>
      </c>
      <c r="AJ30" s="980">
        <v>14.316799300000056</v>
      </c>
      <c r="AK30" s="966">
        <v>312.66158181999992</v>
      </c>
      <c r="AL30" s="966">
        <v>77.733992570000012</v>
      </c>
      <c r="AM30" s="966">
        <v>-0.332347</v>
      </c>
      <c r="AN30" s="967">
        <v>6.9953004999999999</v>
      </c>
      <c r="AO30" s="1023">
        <v>411.37532718999995</v>
      </c>
      <c r="AP30" s="1022">
        <v>6.1644159299999997</v>
      </c>
      <c r="AQ30" s="971">
        <v>417.53974311999997</v>
      </c>
      <c r="AR30" s="980">
        <v>11.600000000000001</v>
      </c>
      <c r="AS30" s="966">
        <v>468.1</v>
      </c>
      <c r="AT30" s="966">
        <v>102.39999999999999</v>
      </c>
      <c r="AU30" s="966">
        <v>-25.1</v>
      </c>
      <c r="AV30" s="967">
        <v>9.9</v>
      </c>
      <c r="AW30" s="1023">
        <v>566.9</v>
      </c>
      <c r="AX30" s="967">
        <v>-52.4</v>
      </c>
      <c r="AY30" s="973">
        <v>514.5</v>
      </c>
      <c r="AZ30" s="18"/>
      <c r="BA30" s="18"/>
      <c r="BB30" s="18"/>
      <c r="BC30" s="18"/>
      <c r="BD30" s="18"/>
      <c r="BE30" s="18"/>
      <c r="BF30" s="18"/>
      <c r="BG30" s="18"/>
      <c r="BH30" s="18"/>
      <c r="BI30" s="18"/>
      <c r="BJ30" s="18"/>
      <c r="BK30" s="18"/>
      <c r="BL30" s="18"/>
      <c r="BM30" s="18"/>
      <c r="BN30" s="18"/>
      <c r="BO30" s="18"/>
      <c r="BP30" s="18"/>
      <c r="BQ30" s="18"/>
    </row>
    <row r="31" spans="1:69" s="868" customFormat="1" x14ac:dyDescent="0.25">
      <c r="A31" s="262" t="s">
        <v>221</v>
      </c>
      <c r="B31" s="67" t="s">
        <v>473</v>
      </c>
      <c r="C31" s="67" t="s">
        <v>462</v>
      </c>
      <c r="D31" s="1709">
        <v>613.22970672000008</v>
      </c>
      <c r="E31" s="1690">
        <v>388</v>
      </c>
      <c r="F31" s="1690">
        <v>0</v>
      </c>
      <c r="G31" s="1690">
        <v>0</v>
      </c>
      <c r="H31" s="1691">
        <v>0</v>
      </c>
      <c r="I31" s="1787">
        <v>1001.2297067200001</v>
      </c>
      <c r="J31" s="1697">
        <v>0</v>
      </c>
      <c r="K31" s="1710">
        <v>1001.2297067200001</v>
      </c>
      <c r="L31" s="1018">
        <v>1262.88242627</v>
      </c>
      <c r="M31" s="960">
        <v>80</v>
      </c>
      <c r="N31" s="960">
        <v>0</v>
      </c>
      <c r="O31" s="960">
        <v>0</v>
      </c>
      <c r="P31" s="961">
        <v>0</v>
      </c>
      <c r="Q31" s="968">
        <v>1342.88242627</v>
      </c>
      <c r="R31" s="1019">
        <v>0</v>
      </c>
      <c r="S31" s="1020">
        <v>1342.88242627</v>
      </c>
      <c r="T31" s="980">
        <v>710.84049699999991</v>
      </c>
      <c r="U31" s="966">
        <v>512</v>
      </c>
      <c r="V31" s="966">
        <v>92.515713120000001</v>
      </c>
      <c r="W31" s="966">
        <v>0</v>
      </c>
      <c r="X31" s="967">
        <v>0</v>
      </c>
      <c r="Y31" s="968">
        <v>1315.35621012</v>
      </c>
      <c r="Z31" s="1022">
        <v>0</v>
      </c>
      <c r="AA31" s="971">
        <v>1315.35621012</v>
      </c>
      <c r="AB31" s="980">
        <v>131.21893958000001</v>
      </c>
      <c r="AC31" s="966">
        <v>280.00000010000002</v>
      </c>
      <c r="AD31" s="966">
        <v>0</v>
      </c>
      <c r="AE31" s="966">
        <v>0</v>
      </c>
      <c r="AF31" s="967">
        <v>0</v>
      </c>
      <c r="AG31" s="1023">
        <v>411.21893968000006</v>
      </c>
      <c r="AH31" s="1022">
        <v>0</v>
      </c>
      <c r="AI31" s="971">
        <v>411.21893968000006</v>
      </c>
      <c r="AJ31" s="980">
        <v>470.40000000000003</v>
      </c>
      <c r="AK31" s="966">
        <v>400</v>
      </c>
      <c r="AL31" s="966">
        <v>0</v>
      </c>
      <c r="AM31" s="966">
        <v>0</v>
      </c>
      <c r="AN31" s="967">
        <v>50</v>
      </c>
      <c r="AO31" s="1023">
        <v>920.40000000000009</v>
      </c>
      <c r="AP31" s="1022">
        <v>0</v>
      </c>
      <c r="AQ31" s="971">
        <v>920.40000000000009</v>
      </c>
      <c r="AR31" s="980">
        <v>467</v>
      </c>
      <c r="AS31" s="966">
        <v>120</v>
      </c>
      <c r="AT31" s="966">
        <v>0</v>
      </c>
      <c r="AU31" s="966">
        <v>0</v>
      </c>
      <c r="AV31" s="967">
        <v>0</v>
      </c>
      <c r="AW31" s="1023">
        <v>587</v>
      </c>
      <c r="AX31" s="967">
        <v>0</v>
      </c>
      <c r="AY31" s="973">
        <v>587</v>
      </c>
      <c r="AZ31" s="18"/>
      <c r="BA31" s="18"/>
      <c r="BB31" s="18"/>
      <c r="BC31" s="18"/>
      <c r="BD31" s="18"/>
      <c r="BE31" s="18"/>
      <c r="BF31" s="18"/>
      <c r="BG31" s="18"/>
      <c r="BH31" s="18"/>
      <c r="BI31" s="18"/>
      <c r="BJ31" s="18"/>
      <c r="BK31" s="18"/>
      <c r="BL31" s="18"/>
      <c r="BM31" s="18"/>
      <c r="BN31" s="18"/>
      <c r="BO31" s="18"/>
      <c r="BP31" s="18"/>
      <c r="BQ31" s="18"/>
    </row>
    <row r="32" spans="1:69" s="868" customFormat="1" x14ac:dyDescent="0.25">
      <c r="A32" s="262" t="s">
        <v>221</v>
      </c>
      <c r="B32" s="67" t="s">
        <v>474</v>
      </c>
      <c r="C32" s="67" t="s">
        <v>462</v>
      </c>
      <c r="D32" s="1709">
        <v>778.10422780609849</v>
      </c>
      <c r="E32" s="1690">
        <v>2865.6618524400001</v>
      </c>
      <c r="F32" s="1690">
        <v>2518.7465478499998</v>
      </c>
      <c r="G32" s="1690">
        <v>591.71542323999995</v>
      </c>
      <c r="H32" s="1691">
        <v>305.43195801999997</v>
      </c>
      <c r="I32" s="1787">
        <v>7059.6600093560983</v>
      </c>
      <c r="J32" s="1697">
        <v>189.19036833000001</v>
      </c>
      <c r="K32" s="1710">
        <v>7248.850377686098</v>
      </c>
      <c r="L32" s="1018">
        <v>1441.0010419367816</v>
      </c>
      <c r="M32" s="960">
        <v>2452.0180220099996</v>
      </c>
      <c r="N32" s="960">
        <v>2532.4862544800003</v>
      </c>
      <c r="O32" s="960">
        <v>534.85846685000001</v>
      </c>
      <c r="P32" s="961">
        <v>307.90627967</v>
      </c>
      <c r="Q32" s="962">
        <v>7268.2700649467815</v>
      </c>
      <c r="R32" s="1019">
        <v>176.28112174582412</v>
      </c>
      <c r="S32" s="1020">
        <v>7444.5511866926045</v>
      </c>
      <c r="T32" s="980">
        <v>1158.9801207857538</v>
      </c>
      <c r="U32" s="966">
        <v>3065.7671571200003</v>
      </c>
      <c r="V32" s="966">
        <v>1995.36660514</v>
      </c>
      <c r="W32" s="966">
        <v>424.70870690000004</v>
      </c>
      <c r="X32" s="967">
        <v>340.31611498000001</v>
      </c>
      <c r="Y32" s="968">
        <v>6985.1387049257546</v>
      </c>
      <c r="Z32" s="977">
        <v>147.00527135000002</v>
      </c>
      <c r="AA32" s="971">
        <v>7132.1439762757545</v>
      </c>
      <c r="AB32" s="980">
        <v>317.56577286568211</v>
      </c>
      <c r="AC32" s="966">
        <v>2415.5668027000002</v>
      </c>
      <c r="AD32" s="966">
        <v>1357.1186893599997</v>
      </c>
      <c r="AE32" s="966">
        <v>369.14070741</v>
      </c>
      <c r="AF32" s="967">
        <v>276.12166020500001</v>
      </c>
      <c r="AG32" s="968">
        <v>4735.513632540682</v>
      </c>
      <c r="AH32" s="977">
        <v>121.03437881000001</v>
      </c>
      <c r="AI32" s="971">
        <v>4856.5480113506828</v>
      </c>
      <c r="AJ32" s="980">
        <v>654.21791586000006</v>
      </c>
      <c r="AK32" s="966">
        <v>2213.7778341399999</v>
      </c>
      <c r="AL32" s="966">
        <v>1626.4752011300002</v>
      </c>
      <c r="AM32" s="966">
        <v>427.45917595999998</v>
      </c>
      <c r="AN32" s="967">
        <v>332.09530050000001</v>
      </c>
      <c r="AO32" s="968">
        <v>5254.0254275900006</v>
      </c>
      <c r="AP32" s="977">
        <v>175.79328938</v>
      </c>
      <c r="AQ32" s="971">
        <v>5429.8187169700004</v>
      </c>
      <c r="AR32" s="980">
        <v>666.2</v>
      </c>
      <c r="AS32" s="966">
        <v>1917.9000000000005</v>
      </c>
      <c r="AT32" s="966">
        <v>1593.2999999999997</v>
      </c>
      <c r="AU32" s="966">
        <v>354.09999999999997</v>
      </c>
      <c r="AV32" s="967">
        <v>276.09999999999997</v>
      </c>
      <c r="AW32" s="968">
        <v>4807.5999999999995</v>
      </c>
      <c r="AX32" s="967">
        <v>127.84521896643247</v>
      </c>
      <c r="AY32" s="973">
        <v>4935.4452189664325</v>
      </c>
      <c r="AZ32" s="18"/>
      <c r="BA32" s="18"/>
      <c r="BB32" s="18"/>
      <c r="BC32" s="18"/>
      <c r="BD32" s="18"/>
      <c r="BE32" s="18"/>
      <c r="BF32" s="18"/>
      <c r="BG32" s="18"/>
      <c r="BH32" s="18"/>
      <c r="BI32" s="18"/>
      <c r="BJ32" s="18"/>
      <c r="BK32" s="18"/>
      <c r="BL32" s="18"/>
      <c r="BM32" s="18"/>
      <c r="BN32" s="18"/>
      <c r="BO32" s="18"/>
      <c r="BP32" s="18"/>
      <c r="BQ32" s="18"/>
    </row>
    <row r="33" spans="1:69" s="868" customFormat="1" ht="16.5" thickBot="1" x14ac:dyDescent="0.3">
      <c r="A33" s="263" t="s">
        <v>221</v>
      </c>
      <c r="B33" s="94" t="s">
        <v>475</v>
      </c>
      <c r="C33" s="94" t="s">
        <v>462</v>
      </c>
      <c r="D33" s="1703">
        <v>-671.10422780609849</v>
      </c>
      <c r="E33" s="1704">
        <v>100.13814756000011</v>
      </c>
      <c r="F33" s="1704">
        <v>38.353452150000521</v>
      </c>
      <c r="G33" s="1704">
        <v>90.884576759999959</v>
      </c>
      <c r="H33" s="1705">
        <v>67.04226049500005</v>
      </c>
      <c r="I33" s="1788">
        <v>-374.68579084109786</v>
      </c>
      <c r="J33" s="1706">
        <v>11.709631669999993</v>
      </c>
      <c r="K33" s="1711">
        <v>-362.97615917109783</v>
      </c>
      <c r="L33" s="981">
        <v>-1397.8010419367815</v>
      </c>
      <c r="M33" s="982">
        <v>121.48197799000036</v>
      </c>
      <c r="N33" s="982">
        <v>-117.48625448000075</v>
      </c>
      <c r="O33" s="982">
        <v>174.84153314999992</v>
      </c>
      <c r="P33" s="983">
        <v>84.721301429999926</v>
      </c>
      <c r="Q33" s="984">
        <v>-1134.2424838467819</v>
      </c>
      <c r="R33" s="985">
        <v>22.418878254175866</v>
      </c>
      <c r="S33" s="986">
        <v>-1111.8236055926059</v>
      </c>
      <c r="T33" s="987">
        <v>-1134.4801207857538</v>
      </c>
      <c r="U33" s="988">
        <v>560.03284287999986</v>
      </c>
      <c r="V33" s="988">
        <v>989.13339485999995</v>
      </c>
      <c r="W33" s="988">
        <v>273.39129309999987</v>
      </c>
      <c r="X33" s="989">
        <v>84.52312669500003</v>
      </c>
      <c r="Y33" s="990">
        <v>772.60053674924711</v>
      </c>
      <c r="Z33" s="991">
        <v>26.994728649999985</v>
      </c>
      <c r="AA33" s="992">
        <v>799.59526539924627</v>
      </c>
      <c r="AB33" s="987">
        <v>-289.2657728656821</v>
      </c>
      <c r="AC33" s="988">
        <v>246.43319729999939</v>
      </c>
      <c r="AD33" s="988">
        <v>492.28131064000013</v>
      </c>
      <c r="AE33" s="988">
        <v>112.25929259000003</v>
      </c>
      <c r="AF33" s="989">
        <v>23.080034024999975</v>
      </c>
      <c r="AG33" s="990">
        <v>584.78806168931806</v>
      </c>
      <c r="AH33" s="991">
        <v>33.065621189999987</v>
      </c>
      <c r="AI33" s="992">
        <v>617.8536828793176</v>
      </c>
      <c r="AJ33" s="987">
        <v>-612.51481622000006</v>
      </c>
      <c r="AK33" s="988">
        <v>165.24999536999985</v>
      </c>
      <c r="AL33" s="988">
        <v>394.91636995999988</v>
      </c>
      <c r="AM33" s="988">
        <v>6.5244103499999824</v>
      </c>
      <c r="AN33" s="989">
        <v>357.62650712000004</v>
      </c>
      <c r="AO33" s="990">
        <v>311.80246657999942</v>
      </c>
      <c r="AP33" s="991">
        <v>-11.800138527064092</v>
      </c>
      <c r="AQ33" s="992">
        <v>300.00232805293581</v>
      </c>
      <c r="AR33" s="987">
        <v>-638.80000000000007</v>
      </c>
      <c r="AS33" s="988">
        <v>584.90000000000009</v>
      </c>
      <c r="AT33" s="988">
        <v>24.399999999999864</v>
      </c>
      <c r="AU33" s="988">
        <v>107.80000000000001</v>
      </c>
      <c r="AV33" s="989">
        <v>336.99999999999989</v>
      </c>
      <c r="AW33" s="990">
        <v>415.30000000000018</v>
      </c>
      <c r="AX33" s="989">
        <v>47.454781033567514</v>
      </c>
      <c r="AY33" s="993">
        <v>462.75478103356727</v>
      </c>
      <c r="AZ33" s="18"/>
      <c r="BA33" s="18"/>
      <c r="BB33" s="18"/>
      <c r="BC33" s="18"/>
      <c r="BD33" s="18"/>
      <c r="BE33" s="18"/>
      <c r="BF33" s="18"/>
      <c r="BG33" s="18"/>
      <c r="BH33" s="18"/>
      <c r="BI33" s="18"/>
      <c r="BJ33" s="18"/>
      <c r="BK33" s="18"/>
      <c r="BL33" s="18"/>
      <c r="BM33" s="18"/>
      <c r="BN33" s="18"/>
      <c r="BO33" s="18"/>
      <c r="BP33" s="18"/>
      <c r="BQ33" s="18"/>
    </row>
    <row r="34" spans="1:69" ht="16.5" thickTop="1" x14ac:dyDescent="0.25"/>
    <row r="36" spans="1:69" ht="33" customHeight="1" x14ac:dyDescent="0.25">
      <c r="A36" s="2461" t="s">
        <v>476</v>
      </c>
      <c r="B36" s="2462"/>
      <c r="C36" s="2462"/>
    </row>
    <row r="37" spans="1:69" x14ac:dyDescent="0.25">
      <c r="A37" s="2458"/>
      <c r="B37" s="2458"/>
      <c r="C37" s="2458"/>
    </row>
  </sheetData>
  <sheetProtection algorithmName="SHA-512" hashValue="q9mBP5RQlgmsQieawSyGUjMzL/LfisTy/Y8c8WWCKYyFmwqDOIS+oYnC2zDH0oeGkZ8V8+4AaSQQwHrWYf2f8g==" saltValue="/dGlC64RKr30oHktR1JzAA==" spinCount="100000" sheet="1" objects="1" scenarios="1" sort="0" autoFilter="0" pivotTables="0"/>
  <mergeCells count="22">
    <mergeCell ref="AR9:AY9"/>
    <mergeCell ref="L9:S9"/>
    <mergeCell ref="AR19:AY19"/>
    <mergeCell ref="A12:C12"/>
    <mergeCell ref="A19:C19"/>
    <mergeCell ref="D19:K19"/>
    <mergeCell ref="L19:S19"/>
    <mergeCell ref="T19:AA19"/>
    <mergeCell ref="AB19:AI19"/>
    <mergeCell ref="T9:AA9"/>
    <mergeCell ref="AB9:AI9"/>
    <mergeCell ref="AJ9:AQ9"/>
    <mergeCell ref="A11:C11"/>
    <mergeCell ref="AJ19:AQ19"/>
    <mergeCell ref="A37:C37"/>
    <mergeCell ref="A1:C4"/>
    <mergeCell ref="A7:C7"/>
    <mergeCell ref="A9:C9"/>
    <mergeCell ref="D9:K9"/>
    <mergeCell ref="A36:C36"/>
    <mergeCell ref="A22:C22"/>
    <mergeCell ref="A21:C2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9">
    <tabColor theme="7" tint="0.39997558519241921"/>
    <pageSetUpPr autoPageBreaks="0"/>
  </sheetPr>
  <dimension ref="A1:K71"/>
  <sheetViews>
    <sheetView showGridLines="0" zoomScale="80" zoomScaleNormal="80" workbookViewId="0">
      <pane xSplit="3" ySplit="11" topLeftCell="D13" activePane="bottomRight" state="frozen"/>
      <selection pane="topRight" activeCell="D1" sqref="D1"/>
      <selection pane="bottomLeft" activeCell="A12" sqref="A12"/>
      <selection pane="bottomRight" sqref="A1:C4"/>
    </sheetView>
  </sheetViews>
  <sheetFormatPr baseColWidth="10" defaultColWidth="10.875" defaultRowHeight="15.75" x14ac:dyDescent="0.25"/>
  <cols>
    <col min="1" max="1" width="18.625" style="5" customWidth="1"/>
    <col min="2" max="2" width="50.625" style="5" customWidth="1"/>
    <col min="3" max="3" width="35.625" style="5" customWidth="1"/>
    <col min="4" max="10" width="15.625" style="5" customWidth="1"/>
    <col min="11" max="11" width="12.5" style="5" bestFit="1" customWidth="1"/>
    <col min="12" max="16384" width="10.875" style="5"/>
  </cols>
  <sheetData>
    <row r="1" spans="1:9" ht="15.6" customHeight="1" x14ac:dyDescent="0.25">
      <c r="A1" s="2349" t="s">
        <v>443</v>
      </c>
      <c r="B1" s="2349"/>
      <c r="C1" s="2349"/>
      <c r="D1" s="55"/>
    </row>
    <row r="2" spans="1:9" ht="15.6" customHeight="1" x14ac:dyDescent="0.25">
      <c r="A2" s="2349"/>
      <c r="B2" s="2349"/>
      <c r="C2" s="2349"/>
      <c r="D2" s="55"/>
    </row>
    <row r="3" spans="1:9" ht="15.6" customHeight="1" x14ac:dyDescent="0.25">
      <c r="A3" s="2349"/>
      <c r="B3" s="2349"/>
      <c r="C3" s="2349"/>
      <c r="D3" s="55"/>
    </row>
    <row r="4" spans="1:9" ht="15.6" customHeight="1" x14ac:dyDescent="0.25">
      <c r="A4" s="2349"/>
      <c r="B4" s="2349"/>
      <c r="C4" s="2349"/>
      <c r="D4" s="55"/>
    </row>
    <row r="5" spans="1:9" ht="15.6" customHeight="1" x14ac:dyDescent="0.25"/>
    <row r="6" spans="1:9" ht="15.6" customHeight="1" x14ac:dyDescent="0.25"/>
    <row r="7" spans="1:9" ht="15.75" customHeight="1" x14ac:dyDescent="0.25">
      <c r="A7" s="2397" t="s">
        <v>477</v>
      </c>
      <c r="B7" s="2397"/>
      <c r="C7" s="2397"/>
      <c r="D7" s="51"/>
    </row>
    <row r="8" spans="1:9" ht="15.6" customHeight="1" thickBot="1" x14ac:dyDescent="0.3">
      <c r="A8" s="48"/>
      <c r="B8" s="48"/>
      <c r="C8" s="48"/>
      <c r="D8" s="51"/>
    </row>
    <row r="9" spans="1:9" s="227" customFormat="1" ht="30" customHeight="1" thickTop="1" x14ac:dyDescent="0.25">
      <c r="A9" s="2445" t="s">
        <v>445</v>
      </c>
      <c r="B9" s="2444"/>
      <c r="C9" s="2444"/>
      <c r="D9" s="112">
        <v>2023</v>
      </c>
      <c r="E9" s="112">
        <v>2022</v>
      </c>
      <c r="F9" s="112">
        <v>2021</v>
      </c>
      <c r="G9" s="112">
        <v>2020</v>
      </c>
      <c r="H9" s="112">
        <v>2019</v>
      </c>
      <c r="I9" s="113">
        <v>2018</v>
      </c>
    </row>
    <row r="10" spans="1:9" s="95" customFormat="1" ht="39.950000000000003" customHeight="1" x14ac:dyDescent="0.25">
      <c r="A10" s="616" t="s">
        <v>446</v>
      </c>
      <c r="B10" s="646" t="s">
        <v>447</v>
      </c>
      <c r="C10" s="646" t="s">
        <v>448</v>
      </c>
      <c r="D10" s="617" t="s">
        <v>413</v>
      </c>
      <c r="E10" s="617" t="s">
        <v>413</v>
      </c>
      <c r="F10" s="617" t="s">
        <v>413</v>
      </c>
      <c r="G10" s="617" t="s">
        <v>413</v>
      </c>
      <c r="H10" s="617" t="s">
        <v>413</v>
      </c>
      <c r="I10" s="618" t="s">
        <v>413</v>
      </c>
    </row>
    <row r="11" spans="1:9" s="71" customFormat="1" ht="27" customHeight="1" x14ac:dyDescent="0.3">
      <c r="A11" s="2464" t="s">
        <v>478</v>
      </c>
      <c r="B11" s="2465"/>
      <c r="C11" s="2465"/>
      <c r="D11" s="670"/>
      <c r="E11" s="662" t="s">
        <v>15</v>
      </c>
      <c r="F11" s="663"/>
      <c r="G11" s="663"/>
      <c r="H11" s="663"/>
      <c r="I11" s="664"/>
    </row>
    <row r="12" spans="1:9" ht="24" customHeight="1" x14ac:dyDescent="0.25">
      <c r="A12" s="2463" t="s">
        <v>479</v>
      </c>
      <c r="B12" s="2472"/>
      <c r="C12" s="2472"/>
      <c r="D12" s="671"/>
      <c r="E12" s="667" t="s">
        <v>15</v>
      </c>
      <c r="F12" s="668"/>
      <c r="G12" s="668"/>
      <c r="H12" s="668"/>
      <c r="I12" s="669"/>
    </row>
    <row r="13" spans="1:9" ht="31.5" customHeight="1" x14ac:dyDescent="0.25">
      <c r="A13" s="256" t="s">
        <v>163</v>
      </c>
      <c r="B13" s="5" t="s">
        <v>480</v>
      </c>
      <c r="C13" s="6" t="s">
        <v>1767</v>
      </c>
      <c r="D13" s="672">
        <v>0</v>
      </c>
      <c r="E13" s="114">
        <v>0</v>
      </c>
      <c r="F13" s="115">
        <v>0</v>
      </c>
      <c r="G13" s="115">
        <v>0</v>
      </c>
      <c r="H13" s="115">
        <v>0</v>
      </c>
      <c r="I13" s="116">
        <v>0</v>
      </c>
    </row>
    <row r="14" spans="1:9" s="6" customFormat="1" ht="31.5" customHeight="1" x14ac:dyDescent="0.25">
      <c r="A14" s="2257" t="s">
        <v>163</v>
      </c>
      <c r="B14" s="64" t="s">
        <v>481</v>
      </c>
      <c r="C14" s="493" t="s">
        <v>1767</v>
      </c>
      <c r="D14" s="2264">
        <v>11</v>
      </c>
      <c r="E14" s="2265">
        <v>10</v>
      </c>
      <c r="F14" s="2266">
        <v>10</v>
      </c>
      <c r="G14" s="2266">
        <v>10</v>
      </c>
      <c r="H14" s="2266">
        <v>11</v>
      </c>
      <c r="I14" s="2267">
        <v>11</v>
      </c>
    </row>
    <row r="15" spans="1:9" ht="31.5" customHeight="1" x14ac:dyDescent="0.25">
      <c r="A15" s="256" t="s">
        <v>163</v>
      </c>
      <c r="B15" s="5" t="s">
        <v>482</v>
      </c>
      <c r="C15" s="6" t="s">
        <v>1767</v>
      </c>
      <c r="D15" s="672">
        <v>6</v>
      </c>
      <c r="E15" s="114">
        <v>6</v>
      </c>
      <c r="F15" s="115">
        <v>6</v>
      </c>
      <c r="G15" s="115">
        <v>6</v>
      </c>
      <c r="H15" s="115">
        <v>7</v>
      </c>
      <c r="I15" s="116">
        <v>5</v>
      </c>
    </row>
    <row r="16" spans="1:9" s="6" customFormat="1" ht="31.5" customHeight="1" x14ac:dyDescent="0.25">
      <c r="A16" s="2259" t="s">
        <v>163</v>
      </c>
      <c r="B16" s="776" t="s">
        <v>483</v>
      </c>
      <c r="C16" s="776" t="s">
        <v>1767</v>
      </c>
      <c r="D16" s="2260">
        <v>5</v>
      </c>
      <c r="E16" s="2261">
        <v>4</v>
      </c>
      <c r="F16" s="2262">
        <v>4</v>
      </c>
      <c r="G16" s="2262">
        <v>4</v>
      </c>
      <c r="H16" s="2262">
        <v>4</v>
      </c>
      <c r="I16" s="2263">
        <v>5</v>
      </c>
    </row>
    <row r="17" spans="1:11" ht="31.5" customHeight="1" x14ac:dyDescent="0.25">
      <c r="A17" s="265"/>
      <c r="B17" s="5" t="s">
        <v>484</v>
      </c>
      <c r="C17" s="6" t="s">
        <v>1767</v>
      </c>
      <c r="D17" s="672">
        <v>11</v>
      </c>
      <c r="E17" s="114">
        <v>10</v>
      </c>
      <c r="F17" s="115">
        <v>10</v>
      </c>
      <c r="G17" s="115">
        <v>10</v>
      </c>
      <c r="H17" s="115">
        <v>11</v>
      </c>
      <c r="I17" s="116">
        <v>11</v>
      </c>
    </row>
    <row r="18" spans="1:11" ht="20.100000000000001" customHeight="1" x14ac:dyDescent="0.25">
      <c r="A18" s="2474" t="s">
        <v>485</v>
      </c>
      <c r="B18" s="2475"/>
      <c r="C18" s="2475"/>
      <c r="D18" s="1385"/>
      <c r="E18" s="1368"/>
      <c r="F18" s="1386"/>
      <c r="G18" s="1386"/>
      <c r="H18" s="1386"/>
      <c r="I18" s="1387"/>
    </row>
    <row r="19" spans="1:11" ht="31.5" customHeight="1" x14ac:dyDescent="0.25">
      <c r="A19" s="256" t="s">
        <v>163</v>
      </c>
      <c r="B19" s="5" t="s">
        <v>486</v>
      </c>
      <c r="C19" s="6" t="s">
        <v>1767</v>
      </c>
      <c r="D19" s="673">
        <v>5</v>
      </c>
      <c r="E19" s="117">
        <v>3</v>
      </c>
      <c r="F19" s="118">
        <v>3</v>
      </c>
      <c r="G19" s="118">
        <v>2</v>
      </c>
      <c r="H19" s="118">
        <v>2</v>
      </c>
      <c r="I19" s="119">
        <v>2</v>
      </c>
    </row>
    <row r="20" spans="1:11" ht="31.5" customHeight="1" x14ac:dyDescent="0.25">
      <c r="A20" s="256" t="s">
        <v>163</v>
      </c>
      <c r="B20" s="5" t="s">
        <v>487</v>
      </c>
      <c r="C20" s="6" t="s">
        <v>1767</v>
      </c>
      <c r="D20" s="673">
        <v>6</v>
      </c>
      <c r="E20" s="117">
        <v>7</v>
      </c>
      <c r="F20" s="118">
        <v>7</v>
      </c>
      <c r="G20" s="118">
        <v>8</v>
      </c>
      <c r="H20" s="118">
        <v>9</v>
      </c>
      <c r="I20" s="119">
        <v>9</v>
      </c>
    </row>
    <row r="21" spans="1:11" ht="24" customHeight="1" x14ac:dyDescent="0.25">
      <c r="A21" s="2463" t="s">
        <v>488</v>
      </c>
      <c r="B21" s="2472"/>
      <c r="C21" s="2472"/>
      <c r="D21" s="671"/>
      <c r="E21" s="668" t="s">
        <v>15</v>
      </c>
      <c r="F21" s="668"/>
      <c r="G21" s="668"/>
      <c r="H21" s="668"/>
      <c r="I21" s="669"/>
    </row>
    <row r="22" spans="1:11" x14ac:dyDescent="0.25">
      <c r="A22" s="266"/>
      <c r="B22" s="5" t="s">
        <v>489</v>
      </c>
      <c r="C22" s="5" t="s">
        <v>1768</v>
      </c>
      <c r="D22" s="673">
        <v>11</v>
      </c>
      <c r="E22" s="125">
        <v>10.5</v>
      </c>
      <c r="F22" s="126">
        <v>9.5</v>
      </c>
      <c r="G22" s="126">
        <v>9.5</v>
      </c>
      <c r="H22" s="126">
        <v>11.72</v>
      </c>
      <c r="I22" s="127">
        <v>11.81</v>
      </c>
    </row>
    <row r="23" spans="1:11" s="6" customFormat="1" ht="31.5" customHeight="1" x14ac:dyDescent="0.25">
      <c r="A23" s="256" t="s">
        <v>163</v>
      </c>
      <c r="B23" s="6" t="s">
        <v>490</v>
      </c>
      <c r="C23" s="109" t="s">
        <v>1767</v>
      </c>
      <c r="D23" s="109">
        <v>5</v>
      </c>
      <c r="E23" s="117">
        <v>3</v>
      </c>
      <c r="F23" s="118">
        <v>4</v>
      </c>
      <c r="G23" s="118">
        <v>3</v>
      </c>
      <c r="H23" s="118">
        <v>3</v>
      </c>
      <c r="I23" s="119">
        <v>3</v>
      </c>
    </row>
    <row r="24" spans="1:11" s="6" customFormat="1" ht="31.5" customHeight="1" x14ac:dyDescent="0.25">
      <c r="A24" s="256" t="s">
        <v>163</v>
      </c>
      <c r="B24" s="6" t="s">
        <v>491</v>
      </c>
      <c r="C24" s="109" t="s">
        <v>1767</v>
      </c>
      <c r="D24" s="109">
        <v>3</v>
      </c>
      <c r="E24" s="117">
        <v>3</v>
      </c>
      <c r="F24" s="118">
        <v>3</v>
      </c>
      <c r="G24" s="118">
        <v>4</v>
      </c>
      <c r="H24" s="118">
        <v>4</v>
      </c>
      <c r="I24" s="119">
        <v>3</v>
      </c>
    </row>
    <row r="25" spans="1:11" s="6" customFormat="1" ht="31.5" customHeight="1" x14ac:dyDescent="0.25">
      <c r="A25" s="256" t="s">
        <v>163</v>
      </c>
      <c r="B25" s="6" t="s">
        <v>492</v>
      </c>
      <c r="C25" s="109" t="s">
        <v>1767</v>
      </c>
      <c r="D25" s="109">
        <v>3</v>
      </c>
      <c r="E25" s="117">
        <v>4</v>
      </c>
      <c r="F25" s="118">
        <v>3</v>
      </c>
      <c r="G25" s="118">
        <v>3</v>
      </c>
      <c r="H25" s="118">
        <v>4</v>
      </c>
      <c r="I25" s="119">
        <v>5</v>
      </c>
    </row>
    <row r="26" spans="1:11" s="6" customFormat="1" ht="20.100000000000001" customHeight="1" x14ac:dyDescent="0.25">
      <c r="A26" s="2474" t="s">
        <v>493</v>
      </c>
      <c r="B26" s="2475"/>
      <c r="C26" s="2475"/>
      <c r="D26" s="1388"/>
      <c r="E26" s="1389" t="s">
        <v>15</v>
      </c>
      <c r="F26" s="1389"/>
      <c r="G26" s="1389"/>
      <c r="H26" s="1389"/>
      <c r="I26" s="1390"/>
    </row>
    <row r="27" spans="1:11" s="6" customFormat="1" x14ac:dyDescent="0.25">
      <c r="A27" s="256" t="s">
        <v>369</v>
      </c>
      <c r="B27" s="6" t="s">
        <v>494</v>
      </c>
      <c r="C27" s="6" t="s">
        <v>495</v>
      </c>
      <c r="D27" s="123">
        <v>0</v>
      </c>
      <c r="E27" s="120">
        <v>0</v>
      </c>
      <c r="F27" s="121">
        <v>0</v>
      </c>
      <c r="G27" s="121">
        <v>0</v>
      </c>
      <c r="H27" s="121">
        <v>0</v>
      </c>
      <c r="I27" s="122">
        <v>0</v>
      </c>
    </row>
    <row r="28" spans="1:11" s="6" customFormat="1" x14ac:dyDescent="0.25">
      <c r="A28" s="256" t="s">
        <v>369</v>
      </c>
      <c r="B28" s="6" t="s">
        <v>496</v>
      </c>
      <c r="C28" s="6" t="s">
        <v>495</v>
      </c>
      <c r="D28" s="123">
        <v>0</v>
      </c>
      <c r="E28" s="120">
        <v>0</v>
      </c>
      <c r="F28" s="121">
        <v>0</v>
      </c>
      <c r="G28" s="121">
        <v>0</v>
      </c>
      <c r="H28" s="121">
        <v>0</v>
      </c>
      <c r="I28" s="122">
        <v>0</v>
      </c>
    </row>
    <row r="29" spans="1:11" s="6" customFormat="1" x14ac:dyDescent="0.25">
      <c r="A29" s="256" t="s">
        <v>369</v>
      </c>
      <c r="B29" s="6" t="s">
        <v>497</v>
      </c>
      <c r="C29" s="6" t="s">
        <v>495</v>
      </c>
      <c r="D29" s="123">
        <v>1</v>
      </c>
      <c r="E29" s="120">
        <v>1</v>
      </c>
      <c r="F29" s="123">
        <v>1</v>
      </c>
      <c r="G29" s="123">
        <v>1</v>
      </c>
      <c r="H29" s="123">
        <v>1</v>
      </c>
      <c r="I29" s="124">
        <v>1</v>
      </c>
    </row>
    <row r="30" spans="1:11" ht="20.100000000000001" customHeight="1" x14ac:dyDescent="0.25">
      <c r="A30" s="2474" t="s">
        <v>498</v>
      </c>
      <c r="B30" s="2475"/>
      <c r="C30" s="2475"/>
      <c r="D30" s="1388"/>
      <c r="E30" s="1389" t="s">
        <v>15</v>
      </c>
      <c r="F30" s="1389"/>
      <c r="G30" s="1389"/>
      <c r="H30" s="1389"/>
      <c r="I30" s="1390"/>
    </row>
    <row r="31" spans="1:11" s="6" customFormat="1" x14ac:dyDescent="0.25">
      <c r="A31" s="256" t="s">
        <v>369</v>
      </c>
      <c r="B31" s="5" t="s">
        <v>486</v>
      </c>
      <c r="C31" s="5" t="s">
        <v>495</v>
      </c>
      <c r="D31" s="1762">
        <f>D19/(D19+D20)</f>
        <v>0.45454545454545453</v>
      </c>
      <c r="E31" s="120">
        <v>0.3</v>
      </c>
      <c r="F31" s="123">
        <v>0.3</v>
      </c>
      <c r="G31" s="123">
        <v>0.2</v>
      </c>
      <c r="H31" s="123">
        <v>0.18181818181818182</v>
      </c>
      <c r="I31" s="124">
        <v>0.18181818181818182</v>
      </c>
      <c r="K31" s="86"/>
    </row>
    <row r="32" spans="1:11" s="6" customFormat="1" x14ac:dyDescent="0.25">
      <c r="A32" s="256" t="s">
        <v>369</v>
      </c>
      <c r="B32" s="5" t="s">
        <v>487</v>
      </c>
      <c r="C32" s="5" t="s">
        <v>495</v>
      </c>
      <c r="D32" s="1762">
        <f>D20/(D19+D20)</f>
        <v>0.54545454545454541</v>
      </c>
      <c r="E32" s="120">
        <v>0.7</v>
      </c>
      <c r="F32" s="123">
        <v>0.7</v>
      </c>
      <c r="G32" s="123">
        <v>0.8</v>
      </c>
      <c r="H32" s="123">
        <v>0.81818181818181823</v>
      </c>
      <c r="I32" s="124">
        <v>0.81818181818181823</v>
      </c>
      <c r="K32" s="245"/>
    </row>
    <row r="33" spans="1:9" ht="24" customHeight="1" x14ac:dyDescent="0.25">
      <c r="A33" s="2463" t="s">
        <v>499</v>
      </c>
      <c r="B33" s="2472"/>
      <c r="C33" s="2472"/>
      <c r="D33" s="671"/>
      <c r="E33" s="668" t="s">
        <v>15</v>
      </c>
      <c r="F33" s="668"/>
      <c r="G33" s="668"/>
      <c r="H33" s="668"/>
      <c r="I33" s="669"/>
    </row>
    <row r="34" spans="1:9" ht="35.1" customHeight="1" x14ac:dyDescent="0.25">
      <c r="A34" s="260"/>
      <c r="B34" s="5" t="s">
        <v>500</v>
      </c>
      <c r="C34" s="5" t="s">
        <v>501</v>
      </c>
      <c r="D34" s="1762">
        <v>0.97</v>
      </c>
      <c r="E34" s="120">
        <v>0.97</v>
      </c>
      <c r="F34" s="123">
        <v>0.98</v>
      </c>
      <c r="G34" s="123">
        <v>0.98</v>
      </c>
      <c r="H34" s="123">
        <v>0.79</v>
      </c>
      <c r="I34" s="124">
        <v>0.95</v>
      </c>
    </row>
    <row r="35" spans="1:9" ht="35.1" customHeight="1" x14ac:dyDescent="0.25">
      <c r="A35" s="260"/>
      <c r="B35" s="5" t="s">
        <v>502</v>
      </c>
      <c r="C35" s="5" t="s">
        <v>503</v>
      </c>
      <c r="D35" s="673">
        <v>9</v>
      </c>
      <c r="E35" s="117">
        <v>9</v>
      </c>
      <c r="F35" s="118">
        <v>9</v>
      </c>
      <c r="G35" s="118">
        <v>8</v>
      </c>
      <c r="H35" s="118">
        <v>5</v>
      </c>
      <c r="I35" s="119">
        <v>10</v>
      </c>
    </row>
    <row r="36" spans="1:9" ht="24" customHeight="1" x14ac:dyDescent="0.25">
      <c r="A36" s="2463" t="s">
        <v>504</v>
      </c>
      <c r="B36" s="2472"/>
      <c r="C36" s="2473"/>
      <c r="D36" s="516"/>
      <c r="E36" s="668" t="s">
        <v>15</v>
      </c>
      <c r="F36" s="668"/>
      <c r="G36" s="668"/>
      <c r="H36" s="668"/>
      <c r="I36" s="669"/>
    </row>
    <row r="37" spans="1:9" ht="35.1" customHeight="1" thickBot="1" x14ac:dyDescent="0.3">
      <c r="A37" s="1790" t="s">
        <v>163</v>
      </c>
      <c r="B37" s="14" t="s">
        <v>505</v>
      </c>
      <c r="C37" s="111" t="s">
        <v>503</v>
      </c>
      <c r="D37" s="111">
        <v>6</v>
      </c>
      <c r="E37" s="128">
        <v>6</v>
      </c>
      <c r="F37" s="129">
        <v>6</v>
      </c>
      <c r="G37" s="129">
        <v>7</v>
      </c>
      <c r="H37" s="129">
        <v>8</v>
      </c>
      <c r="I37" s="130">
        <v>8</v>
      </c>
    </row>
    <row r="38" spans="1:9" ht="16.5" thickTop="1" x14ac:dyDescent="0.25"/>
    <row r="40" spans="1:9" ht="140.44999999999999" customHeight="1" x14ac:dyDescent="0.25">
      <c r="A40" s="2471" t="s">
        <v>506</v>
      </c>
      <c r="B40" s="2471"/>
      <c r="C40" s="2471"/>
      <c r="D40" s="48"/>
    </row>
    <row r="41" spans="1:9" s="591" customFormat="1" x14ac:dyDescent="0.25">
      <c r="A41" s="268"/>
    </row>
    <row r="42" spans="1:9" s="584" customFormat="1" x14ac:dyDescent="0.25">
      <c r="A42" s="255"/>
    </row>
    <row r="43" spans="1:9" s="584" customFormat="1" x14ac:dyDescent="0.25">
      <c r="A43" s="255"/>
    </row>
    <row r="44" spans="1:9" s="584" customFormat="1" x14ac:dyDescent="0.25">
      <c r="A44" s="255"/>
    </row>
    <row r="45" spans="1:9" s="591" customFormat="1" x14ac:dyDescent="0.25">
      <c r="A45" s="268"/>
    </row>
    <row r="46" spans="1:9" s="584" customFormat="1" x14ac:dyDescent="0.25">
      <c r="A46" s="255"/>
    </row>
    <row r="47" spans="1:9" s="584" customFormat="1" x14ac:dyDescent="0.25">
      <c r="A47" s="255"/>
    </row>
    <row r="48" spans="1:9" s="591" customFormat="1" x14ac:dyDescent="0.25">
      <c r="A48" s="268"/>
    </row>
    <row r="49" spans="1:1" s="584" customFormat="1" x14ac:dyDescent="0.25">
      <c r="A49" s="255"/>
    </row>
    <row r="50" spans="1:1" s="591" customFormat="1" x14ac:dyDescent="0.25">
      <c r="A50" s="268"/>
    </row>
    <row r="51" spans="1:1" s="591" customFormat="1" x14ac:dyDescent="0.25">
      <c r="A51" s="268"/>
    </row>
    <row r="52" spans="1:1" s="591" customFormat="1" x14ac:dyDescent="0.25">
      <c r="A52" s="268"/>
    </row>
    <row r="53" spans="1:1" s="591" customFormat="1" x14ac:dyDescent="0.25">
      <c r="A53" s="268"/>
    </row>
    <row r="54" spans="1:1" s="591" customFormat="1" x14ac:dyDescent="0.25">
      <c r="A54" s="268"/>
    </row>
    <row r="55" spans="1:1" s="584" customFormat="1" x14ac:dyDescent="0.25">
      <c r="A55" s="255"/>
    </row>
    <row r="56" spans="1:1" s="584" customFormat="1" ht="15.75" customHeight="1" x14ac:dyDescent="0.25">
      <c r="A56" s="255"/>
    </row>
    <row r="57" spans="1:1" s="584" customFormat="1" x14ac:dyDescent="0.25">
      <c r="A57" s="255"/>
    </row>
    <row r="58" spans="1:1" s="584" customFormat="1" x14ac:dyDescent="0.25">
      <c r="A58" s="255"/>
    </row>
    <row r="59" spans="1:1" s="584" customFormat="1" x14ac:dyDescent="0.25">
      <c r="A59" s="255"/>
    </row>
    <row r="60" spans="1:1" s="584" customFormat="1" x14ac:dyDescent="0.25">
      <c r="A60" s="255"/>
    </row>
    <row r="61" spans="1:1" s="584" customFormat="1" x14ac:dyDescent="0.25">
      <c r="A61" s="255"/>
    </row>
    <row r="62" spans="1:1" s="584" customFormat="1" x14ac:dyDescent="0.25">
      <c r="A62" s="255"/>
    </row>
    <row r="63" spans="1:1" s="591" customFormat="1" x14ac:dyDescent="0.25">
      <c r="A63" s="268"/>
    </row>
    <row r="64" spans="1:1" s="584" customFormat="1" x14ac:dyDescent="0.25">
      <c r="A64" s="255"/>
    </row>
    <row r="65" spans="1:1" s="584" customFormat="1" x14ac:dyDescent="0.25">
      <c r="A65" s="255"/>
    </row>
    <row r="66" spans="1:1" s="584" customFormat="1" x14ac:dyDescent="0.25">
      <c r="A66" s="255"/>
    </row>
    <row r="67" spans="1:1" s="584" customFormat="1" x14ac:dyDescent="0.25">
      <c r="A67" s="255"/>
    </row>
    <row r="68" spans="1:1" s="584" customFormat="1" x14ac:dyDescent="0.25">
      <c r="A68" s="255"/>
    </row>
    <row r="69" spans="1:1" s="584" customFormat="1" x14ac:dyDescent="0.25">
      <c r="A69" s="255"/>
    </row>
    <row r="70" spans="1:1" s="591" customFormat="1" x14ac:dyDescent="0.25">
      <c r="A70" s="268"/>
    </row>
    <row r="71" spans="1:1" s="591" customFormat="1" ht="46.5" customHeight="1" x14ac:dyDescent="0.25">
      <c r="A71" s="268"/>
    </row>
  </sheetData>
  <sheetProtection algorithmName="SHA-512" hashValue="UKfGbJryayAf54G/hS7mEVcM7h/UPz7kAy+tVFsG2FjBu+J1uJie618p7ocPLk9FdGcmFFHOhTROw//RJKbd1w==" saltValue="+9OJUQcuzfrvVk9t3qgn6A==" spinCount="100000" sheet="1" objects="1" scenarios="1" sort="0" autoFilter="0" pivotTables="0"/>
  <mergeCells count="12">
    <mergeCell ref="A1:C4"/>
    <mergeCell ref="A7:C7"/>
    <mergeCell ref="A9:C9"/>
    <mergeCell ref="A40:C40"/>
    <mergeCell ref="A33:C33"/>
    <mergeCell ref="A21:C21"/>
    <mergeCell ref="A36:C36"/>
    <mergeCell ref="A11:C11"/>
    <mergeCell ref="A12:C12"/>
    <mergeCell ref="A26:C26"/>
    <mergeCell ref="A30:C30"/>
    <mergeCell ref="A18:C18"/>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4E56F-D0E1-48CF-A1CC-2D9F5CA3A50D}">
  <sheetPr codeName="Hoja11">
    <tabColor theme="7" tint="0.39997558519241921"/>
    <pageSetUpPr autoPageBreaks="0"/>
  </sheetPr>
  <dimension ref="A1:AY99"/>
  <sheetViews>
    <sheetView showGridLines="0" zoomScale="80" zoomScaleNormal="80" workbookViewId="0">
      <pane xSplit="3" topLeftCell="D1" activePane="topRight" state="frozen"/>
      <selection activeCell="C10" sqref="C10"/>
      <selection pane="topRight" sqref="A1:C4"/>
    </sheetView>
  </sheetViews>
  <sheetFormatPr baseColWidth="10" defaultColWidth="10.875" defaultRowHeight="15.75" x14ac:dyDescent="0.25"/>
  <cols>
    <col min="1" max="1" width="18.625" style="5" customWidth="1"/>
    <col min="2" max="2" width="50.625" style="5" customWidth="1"/>
    <col min="3" max="3" width="35.625" style="5" customWidth="1"/>
    <col min="4" max="167" width="15.625" style="5" customWidth="1"/>
    <col min="168" max="16384" width="10.875" style="5"/>
  </cols>
  <sheetData>
    <row r="1" spans="1:17" ht="15.6" customHeight="1" x14ac:dyDescent="0.25">
      <c r="A1" s="2349" t="s">
        <v>443</v>
      </c>
      <c r="B1" s="2349"/>
      <c r="C1" s="2349"/>
      <c r="D1" s="468"/>
      <c r="E1" s="468"/>
      <c r="F1" s="468"/>
      <c r="G1" s="468"/>
      <c r="H1" s="468"/>
      <c r="I1" s="468"/>
      <c r="J1" s="468"/>
      <c r="K1" s="468"/>
      <c r="L1" s="45"/>
      <c r="M1" s="45"/>
      <c r="N1" s="45"/>
      <c r="O1" s="45"/>
      <c r="P1" s="45"/>
      <c r="Q1" s="45"/>
    </row>
    <row r="2" spans="1:17" ht="15.6" customHeight="1" x14ac:dyDescent="0.25">
      <c r="A2" s="2349"/>
      <c r="B2" s="2349"/>
      <c r="C2" s="2349"/>
      <c r="D2" s="468"/>
      <c r="E2" s="468"/>
      <c r="F2" s="468"/>
      <c r="G2" s="468"/>
      <c r="H2" s="468"/>
      <c r="I2" s="468"/>
      <c r="J2" s="468"/>
      <c r="K2" s="468"/>
      <c r="L2" s="45"/>
      <c r="M2" s="45"/>
      <c r="N2" s="45"/>
      <c r="O2" s="45"/>
      <c r="P2" s="45"/>
      <c r="Q2" s="45"/>
    </row>
    <row r="3" spans="1:17" ht="15.6" customHeight="1" x14ac:dyDescent="0.25">
      <c r="A3" s="2349"/>
      <c r="B3" s="2349"/>
      <c r="C3" s="2349"/>
      <c r="D3" s="468"/>
      <c r="E3" s="468"/>
      <c r="F3" s="468"/>
      <c r="G3" s="468"/>
      <c r="H3" s="468"/>
      <c r="I3" s="468"/>
      <c r="J3" s="468"/>
      <c r="K3" s="468"/>
      <c r="L3" s="45"/>
      <c r="M3" s="45"/>
      <c r="N3" s="45"/>
      <c r="O3" s="45"/>
      <c r="P3" s="45"/>
      <c r="Q3" s="45"/>
    </row>
    <row r="4" spans="1:17" ht="15.6" customHeight="1" x14ac:dyDescent="0.25">
      <c r="A4" s="2349"/>
      <c r="B4" s="2349"/>
      <c r="C4" s="2349"/>
      <c r="D4" s="468"/>
      <c r="E4" s="468"/>
      <c r="F4" s="468"/>
      <c r="G4" s="468"/>
      <c r="H4" s="468"/>
      <c r="I4" s="468"/>
      <c r="J4" s="468"/>
      <c r="K4" s="468"/>
      <c r="L4" s="45"/>
      <c r="M4" s="45"/>
      <c r="N4" s="45"/>
      <c r="O4" s="45"/>
      <c r="P4" s="45"/>
      <c r="Q4" s="45"/>
    </row>
    <row r="5" spans="1:17" ht="15.6" customHeight="1" x14ac:dyDescent="0.25">
      <c r="D5" s="45"/>
      <c r="E5" s="45"/>
      <c r="F5" s="45"/>
      <c r="G5" s="45"/>
      <c r="H5" s="45"/>
      <c r="I5" s="45"/>
      <c r="J5" s="45"/>
      <c r="K5" s="45"/>
      <c r="L5" s="45"/>
      <c r="M5" s="45"/>
      <c r="N5" s="45"/>
      <c r="O5" s="45"/>
      <c r="P5" s="45"/>
      <c r="Q5" s="45"/>
    </row>
    <row r="6" spans="1:17" ht="15.6" customHeight="1" x14ac:dyDescent="0.25">
      <c r="D6" s="45"/>
      <c r="E6" s="45"/>
      <c r="F6" s="45"/>
      <c r="G6" s="45"/>
      <c r="H6" s="45"/>
      <c r="I6" s="45"/>
      <c r="J6" s="45"/>
      <c r="K6" s="45"/>
      <c r="L6" s="45"/>
      <c r="M6" s="45"/>
      <c r="N6" s="45"/>
      <c r="O6" s="45"/>
      <c r="P6" s="45"/>
      <c r="Q6" s="45"/>
    </row>
    <row r="7" spans="1:17" ht="31.5" customHeight="1" x14ac:dyDescent="0.25">
      <c r="A7" s="2397" t="s">
        <v>507</v>
      </c>
      <c r="B7" s="2397"/>
      <c r="C7" s="2397"/>
      <c r="D7" s="466"/>
      <c r="E7" s="469"/>
      <c r="F7" s="469"/>
      <c r="G7" s="466"/>
      <c r="H7" s="466"/>
      <c r="I7" s="466"/>
      <c r="J7" s="466"/>
      <c r="K7" s="466"/>
      <c r="L7" s="45"/>
      <c r="M7" s="45"/>
      <c r="N7" s="45"/>
      <c r="O7" s="45"/>
      <c r="P7" s="45"/>
      <c r="Q7" s="45"/>
    </row>
    <row r="8" spans="1:17" ht="15.6" customHeight="1" thickBot="1" x14ac:dyDescent="0.3">
      <c r="D8" s="45"/>
      <c r="E8" s="45"/>
      <c r="F8" s="45"/>
      <c r="G8" s="45"/>
      <c r="H8" s="45"/>
      <c r="I8" s="45"/>
      <c r="J8" s="45"/>
      <c r="K8" s="45"/>
      <c r="L8" s="45"/>
      <c r="M8" s="45"/>
      <c r="N8" s="45"/>
      <c r="O8" s="45"/>
      <c r="P8" s="45"/>
      <c r="Q8" s="45"/>
    </row>
    <row r="9" spans="1:17" ht="30" customHeight="1" thickTop="1" x14ac:dyDescent="0.25">
      <c r="A9" s="2445" t="s">
        <v>445</v>
      </c>
      <c r="B9" s="2444"/>
      <c r="C9" s="2444"/>
      <c r="D9" s="2476">
        <v>2023</v>
      </c>
      <c r="E9" s="2477"/>
      <c r="F9" s="2477"/>
      <c r="G9" s="2477"/>
      <c r="H9" s="2477"/>
      <c r="I9" s="2477"/>
      <c r="J9" s="2477"/>
      <c r="K9" s="2478"/>
    </row>
    <row r="10" spans="1:17" ht="39.950000000000003" customHeight="1" x14ac:dyDescent="0.25">
      <c r="A10" s="69" t="s">
        <v>446</v>
      </c>
      <c r="B10" s="283" t="s">
        <v>447</v>
      </c>
      <c r="C10" s="283" t="s">
        <v>448</v>
      </c>
      <c r="D10" s="221" t="s">
        <v>449</v>
      </c>
      <c r="E10" s="222" t="s">
        <v>450</v>
      </c>
      <c r="F10" s="222" t="s">
        <v>451</v>
      </c>
      <c r="G10" s="222" t="s">
        <v>452</v>
      </c>
      <c r="H10" s="277" t="s">
        <v>508</v>
      </c>
      <c r="I10" s="224" t="s">
        <v>411</v>
      </c>
      <c r="J10" s="225" t="s">
        <v>412</v>
      </c>
      <c r="K10" s="226" t="s">
        <v>413</v>
      </c>
    </row>
    <row r="11" spans="1:17" ht="27" customHeight="1" x14ac:dyDescent="0.25">
      <c r="A11" s="2464" t="s">
        <v>509</v>
      </c>
      <c r="B11" s="2465"/>
      <c r="C11" s="2465"/>
      <c r="D11" s="687"/>
      <c r="E11" s="688"/>
      <c r="F11" s="688"/>
      <c r="G11" s="688"/>
      <c r="H11" s="689"/>
      <c r="I11" s="1801"/>
      <c r="J11" s="1802"/>
      <c r="K11" s="1803"/>
    </row>
    <row r="12" spans="1:17" ht="24" customHeight="1" x14ac:dyDescent="0.25">
      <c r="A12" s="2463" t="s">
        <v>203</v>
      </c>
      <c r="B12" s="2472"/>
      <c r="C12" s="2472"/>
      <c r="D12" s="546"/>
      <c r="E12" s="547"/>
      <c r="F12" s="547"/>
      <c r="G12" s="547"/>
      <c r="H12" s="680"/>
      <c r="I12" s="553"/>
      <c r="J12" s="548"/>
      <c r="K12" s="566"/>
    </row>
    <row r="13" spans="1:17" ht="47.25" customHeight="1" x14ac:dyDescent="0.25">
      <c r="A13" s="877" t="s">
        <v>510</v>
      </c>
      <c r="B13" s="1207" t="s">
        <v>511</v>
      </c>
      <c r="C13" s="52" t="s">
        <v>512</v>
      </c>
      <c r="D13" s="727">
        <v>0</v>
      </c>
      <c r="E13" s="720">
        <v>4</v>
      </c>
      <c r="F13" s="720">
        <v>1</v>
      </c>
      <c r="G13" s="720">
        <v>0</v>
      </c>
      <c r="H13" s="721">
        <v>0</v>
      </c>
      <c r="I13" s="724">
        <v>5</v>
      </c>
      <c r="J13" s="725">
        <v>0</v>
      </c>
      <c r="K13" s="1800">
        <v>5</v>
      </c>
    </row>
    <row r="14" spans="1:17" ht="31.5" x14ac:dyDescent="0.25">
      <c r="A14" s="877" t="s">
        <v>510</v>
      </c>
      <c r="B14" s="5" t="s">
        <v>513</v>
      </c>
      <c r="C14" s="5" t="s">
        <v>512</v>
      </c>
      <c r="D14" s="709">
        <v>0</v>
      </c>
      <c r="E14" s="593">
        <v>0</v>
      </c>
      <c r="F14" s="593">
        <v>0</v>
      </c>
      <c r="G14" s="593">
        <v>0</v>
      </c>
      <c r="H14" s="734">
        <v>0</v>
      </c>
      <c r="I14" s="735">
        <v>0</v>
      </c>
      <c r="J14" s="736">
        <v>0</v>
      </c>
      <c r="K14" s="879">
        <v>0</v>
      </c>
    </row>
    <row r="15" spans="1:17" ht="31.5" x14ac:dyDescent="0.25">
      <c r="A15" s="878" t="s">
        <v>510</v>
      </c>
      <c r="B15" s="781" t="s">
        <v>514</v>
      </c>
      <c r="C15" s="781" t="s">
        <v>512</v>
      </c>
      <c r="D15" s="1590">
        <v>0</v>
      </c>
      <c r="E15" s="1591">
        <v>4</v>
      </c>
      <c r="F15" s="1591">
        <v>1</v>
      </c>
      <c r="G15" s="1591">
        <v>0</v>
      </c>
      <c r="H15" s="1592">
        <v>0</v>
      </c>
      <c r="I15" s="1593">
        <v>5</v>
      </c>
      <c r="J15" s="881">
        <v>0</v>
      </c>
      <c r="K15" s="880">
        <v>5</v>
      </c>
    </row>
    <row r="16" spans="1:17" ht="20.100000000000001" customHeight="1" x14ac:dyDescent="0.25">
      <c r="A16" s="2474" t="s">
        <v>515</v>
      </c>
      <c r="B16" s="2475" t="s">
        <v>87</v>
      </c>
      <c r="C16" s="2475"/>
      <c r="D16" s="1137"/>
      <c r="E16" s="1132"/>
      <c r="F16" s="1132"/>
      <c r="G16" s="1132"/>
      <c r="H16" s="1188"/>
      <c r="I16" s="1134"/>
      <c r="J16" s="1135"/>
      <c r="K16" s="1138"/>
    </row>
    <row r="17" spans="1:44" ht="31.5" x14ac:dyDescent="0.25">
      <c r="A17" s="877" t="s">
        <v>510</v>
      </c>
      <c r="B17" s="5" t="s">
        <v>516</v>
      </c>
      <c r="C17" s="5" t="s">
        <v>517</v>
      </c>
      <c r="D17" s="709">
        <v>0</v>
      </c>
      <c r="E17" s="593">
        <v>0</v>
      </c>
      <c r="F17" s="593">
        <v>1</v>
      </c>
      <c r="G17" s="593">
        <v>0</v>
      </c>
      <c r="H17" s="734">
        <v>0</v>
      </c>
      <c r="I17" s="735">
        <v>1</v>
      </c>
      <c r="J17" s="736">
        <v>1</v>
      </c>
      <c r="K17" s="879">
        <v>2</v>
      </c>
    </row>
    <row r="18" spans="1:44" ht="47.25" x14ac:dyDescent="0.25">
      <c r="A18" s="877" t="s">
        <v>510</v>
      </c>
      <c r="B18" s="5" t="s">
        <v>518</v>
      </c>
      <c r="C18" s="5" t="s">
        <v>519</v>
      </c>
      <c r="D18" s="938">
        <v>0</v>
      </c>
      <c r="E18" s="882">
        <v>0</v>
      </c>
      <c r="F18" s="882">
        <v>110365</v>
      </c>
      <c r="G18" s="882">
        <v>0</v>
      </c>
      <c r="H18" s="939">
        <v>0</v>
      </c>
      <c r="I18" s="940">
        <v>110365</v>
      </c>
      <c r="J18" s="918">
        <v>1630</v>
      </c>
      <c r="K18" s="299">
        <v>111995</v>
      </c>
    </row>
    <row r="19" spans="1:44" ht="47.25" x14ac:dyDescent="0.25">
      <c r="A19" s="877" t="s">
        <v>510</v>
      </c>
      <c r="B19" s="5" t="s">
        <v>520</v>
      </c>
      <c r="C19" s="5" t="s">
        <v>517</v>
      </c>
      <c r="D19" s="709">
        <v>0</v>
      </c>
      <c r="E19" s="593">
        <v>1</v>
      </c>
      <c r="F19" s="593">
        <v>0</v>
      </c>
      <c r="G19" s="593">
        <v>0</v>
      </c>
      <c r="H19" s="734">
        <v>0</v>
      </c>
      <c r="I19" s="735">
        <v>1</v>
      </c>
      <c r="J19" s="736">
        <v>0</v>
      </c>
      <c r="K19" s="879">
        <v>1</v>
      </c>
    </row>
    <row r="20" spans="1:44" ht="47.25" x14ac:dyDescent="0.25">
      <c r="A20" s="877" t="s">
        <v>510</v>
      </c>
      <c r="B20" s="5" t="s">
        <v>521</v>
      </c>
      <c r="C20" s="5" t="s">
        <v>519</v>
      </c>
      <c r="D20" s="938">
        <v>0</v>
      </c>
      <c r="E20" s="882">
        <v>14000</v>
      </c>
      <c r="F20" s="882">
        <v>0</v>
      </c>
      <c r="G20" s="882">
        <v>0</v>
      </c>
      <c r="H20" s="939">
        <v>0</v>
      </c>
      <c r="I20" s="940">
        <v>14000</v>
      </c>
      <c r="J20" s="918">
        <v>0</v>
      </c>
      <c r="K20" s="299">
        <v>14000</v>
      </c>
    </row>
    <row r="21" spans="1:44" ht="47.25" x14ac:dyDescent="0.25">
      <c r="A21" s="878" t="s">
        <v>510</v>
      </c>
      <c r="B21" s="781" t="s">
        <v>522</v>
      </c>
      <c r="C21" s="781" t="s">
        <v>517</v>
      </c>
      <c r="D21" s="1590">
        <v>0</v>
      </c>
      <c r="E21" s="1591">
        <v>1</v>
      </c>
      <c r="F21" s="1591">
        <v>1</v>
      </c>
      <c r="G21" s="1591">
        <v>0</v>
      </c>
      <c r="H21" s="1592">
        <v>0</v>
      </c>
      <c r="I21" s="1593">
        <v>2</v>
      </c>
      <c r="J21" s="881">
        <v>1</v>
      </c>
      <c r="K21" s="880">
        <v>3</v>
      </c>
    </row>
    <row r="22" spans="1:44" ht="47.25" x14ac:dyDescent="0.25">
      <c r="A22" s="877" t="s">
        <v>510</v>
      </c>
      <c r="B22" s="5" t="s">
        <v>523</v>
      </c>
      <c r="C22" s="5" t="s">
        <v>519</v>
      </c>
      <c r="D22" s="938">
        <v>0</v>
      </c>
      <c r="E22" s="882">
        <v>14000</v>
      </c>
      <c r="F22" s="882">
        <v>110365</v>
      </c>
      <c r="G22" s="882">
        <v>0</v>
      </c>
      <c r="H22" s="939">
        <v>0</v>
      </c>
      <c r="I22" s="940">
        <v>124365</v>
      </c>
      <c r="J22" s="918">
        <v>1630</v>
      </c>
      <c r="K22" s="299">
        <v>125995</v>
      </c>
    </row>
    <row r="23" spans="1:44" ht="27" customHeight="1" x14ac:dyDescent="0.25">
      <c r="A23" s="2464" t="s">
        <v>524</v>
      </c>
      <c r="B23" s="2465"/>
      <c r="C23" s="2488"/>
      <c r="D23" s="687"/>
      <c r="E23" s="688"/>
      <c r="F23" s="688"/>
      <c r="G23" s="688"/>
      <c r="H23" s="689"/>
      <c r="I23" s="1801"/>
      <c r="J23" s="1802"/>
      <c r="K23" s="1803"/>
      <c r="L23" s="9"/>
      <c r="M23" s="9"/>
      <c r="N23" s="9"/>
      <c r="O23" s="9"/>
    </row>
    <row r="24" spans="1:44" ht="24" customHeight="1" x14ac:dyDescent="0.25">
      <c r="A24" s="2479" t="s">
        <v>247</v>
      </c>
      <c r="B24" s="2480"/>
      <c r="C24" s="2480"/>
      <c r="D24" s="710"/>
      <c r="E24" s="711"/>
      <c r="F24" s="711"/>
      <c r="G24" s="711"/>
      <c r="H24" s="712"/>
      <c r="I24" s="713"/>
      <c r="J24" s="714"/>
      <c r="K24" s="708"/>
      <c r="L24" s="9"/>
      <c r="M24" s="9"/>
      <c r="N24" s="9"/>
      <c r="O24" s="9"/>
    </row>
    <row r="25" spans="1:44" x14ac:dyDescent="0.25">
      <c r="A25" s="2493" t="s">
        <v>246</v>
      </c>
      <c r="B25" s="2496" t="s">
        <v>525</v>
      </c>
      <c r="C25" s="1256" t="s">
        <v>526</v>
      </c>
      <c r="D25" s="353"/>
      <c r="E25" s="354"/>
      <c r="F25" s="354"/>
      <c r="G25" s="354"/>
      <c r="H25" s="1056"/>
      <c r="I25" s="1490"/>
      <c r="J25" s="355"/>
      <c r="K25" s="463"/>
      <c r="L25" s="9"/>
      <c r="M25" s="9"/>
      <c r="N25" s="9"/>
      <c r="O25" s="9"/>
    </row>
    <row r="26" spans="1:44" ht="17.25" x14ac:dyDescent="0.25">
      <c r="A26" s="2494"/>
      <c r="B26" s="2484"/>
      <c r="C26" s="1070" t="s">
        <v>527</v>
      </c>
      <c r="D26" s="1804">
        <v>1</v>
      </c>
      <c r="E26" s="231">
        <v>1</v>
      </c>
      <c r="F26" s="371">
        <v>1</v>
      </c>
      <c r="G26" s="371">
        <v>1</v>
      </c>
      <c r="H26" s="1549">
        <v>1</v>
      </c>
      <c r="I26" s="319">
        <v>1</v>
      </c>
      <c r="J26" s="304">
        <v>1</v>
      </c>
      <c r="K26" s="323">
        <v>1</v>
      </c>
      <c r="L26" s="9"/>
      <c r="M26" s="9"/>
      <c r="N26" s="9"/>
      <c r="O26" s="9"/>
      <c r="P26" s="9"/>
      <c r="Q26" s="9"/>
      <c r="R26" s="8"/>
      <c r="S26" s="8"/>
      <c r="T26" s="9"/>
      <c r="U26" s="9"/>
      <c r="V26" s="9"/>
      <c r="W26" s="9"/>
      <c r="X26" s="9"/>
      <c r="Y26" s="9"/>
      <c r="Z26" s="8"/>
      <c r="AA26" s="8"/>
      <c r="AB26" s="9"/>
      <c r="AC26" s="9"/>
      <c r="AD26" s="9"/>
      <c r="AE26" s="9"/>
      <c r="AF26" s="9"/>
      <c r="AG26" s="9"/>
      <c r="AH26" s="8"/>
      <c r="AI26" s="8"/>
      <c r="AJ26" s="9"/>
      <c r="AK26" s="9"/>
      <c r="AL26" s="9"/>
      <c r="AM26" s="9"/>
      <c r="AN26" s="9"/>
      <c r="AO26" s="9"/>
      <c r="AP26" s="8"/>
      <c r="AQ26" s="8"/>
      <c r="AR26" s="9"/>
    </row>
    <row r="27" spans="1:44" ht="17.25" x14ac:dyDescent="0.25">
      <c r="A27" s="2494" t="s">
        <v>246</v>
      </c>
      <c r="B27" s="2484" t="s">
        <v>528</v>
      </c>
      <c r="C27" s="1102" t="s">
        <v>526</v>
      </c>
      <c r="D27" s="1491"/>
      <c r="E27" s="354"/>
      <c r="F27" s="589"/>
      <c r="G27" s="589"/>
      <c r="H27" s="1492"/>
      <c r="I27" s="1493"/>
      <c r="J27" s="590"/>
      <c r="K27" s="1494"/>
      <c r="L27" s="9"/>
      <c r="M27" s="9"/>
      <c r="N27" s="9"/>
      <c r="O27" s="9"/>
      <c r="P27" s="9"/>
      <c r="Q27" s="9"/>
      <c r="R27" s="8"/>
      <c r="S27" s="8"/>
      <c r="T27" s="9"/>
      <c r="U27" s="9"/>
      <c r="V27" s="9"/>
      <c r="W27" s="9"/>
      <c r="X27" s="9"/>
      <c r="Y27" s="9"/>
      <c r="Z27" s="8"/>
      <c r="AA27" s="8"/>
      <c r="AB27" s="9"/>
      <c r="AC27" s="9"/>
      <c r="AD27" s="9"/>
      <c r="AE27" s="9"/>
      <c r="AF27" s="9"/>
      <c r="AG27" s="9"/>
      <c r="AH27" s="8"/>
      <c r="AI27" s="8"/>
      <c r="AJ27" s="9"/>
      <c r="AK27" s="9"/>
      <c r="AL27" s="9"/>
      <c r="AM27" s="9"/>
      <c r="AN27" s="9"/>
      <c r="AO27" s="9"/>
      <c r="AP27" s="8"/>
      <c r="AQ27" s="8"/>
      <c r="AR27" s="9"/>
    </row>
    <row r="28" spans="1:44" ht="17.25" x14ac:dyDescent="0.25">
      <c r="A28" s="2495"/>
      <c r="B28" s="2485"/>
      <c r="C28" s="1036" t="s">
        <v>527</v>
      </c>
      <c r="D28" s="1804">
        <v>1</v>
      </c>
      <c r="E28" s="231">
        <v>1</v>
      </c>
      <c r="F28" s="371">
        <v>1</v>
      </c>
      <c r="G28" s="371">
        <v>1</v>
      </c>
      <c r="H28" s="1549">
        <v>1</v>
      </c>
      <c r="I28" s="319">
        <v>1</v>
      </c>
      <c r="J28" s="304">
        <v>1</v>
      </c>
      <c r="K28" s="323">
        <v>1</v>
      </c>
      <c r="L28" s="9"/>
      <c r="M28" s="9"/>
      <c r="N28" s="9"/>
      <c r="O28" s="9"/>
      <c r="P28" s="9"/>
      <c r="Q28" s="9"/>
      <c r="R28" s="8"/>
      <c r="S28" s="8"/>
      <c r="T28" s="9"/>
      <c r="U28" s="9"/>
      <c r="V28" s="9"/>
      <c r="W28" s="9"/>
      <c r="X28" s="9"/>
      <c r="Y28" s="9"/>
      <c r="Z28" s="8"/>
      <c r="AA28" s="8"/>
      <c r="AB28" s="9"/>
      <c r="AC28" s="9"/>
      <c r="AD28" s="9"/>
      <c r="AE28" s="9"/>
      <c r="AF28" s="9"/>
      <c r="AG28" s="9"/>
      <c r="AH28" s="8"/>
      <c r="AI28" s="8"/>
      <c r="AJ28" s="9"/>
      <c r="AK28" s="9"/>
      <c r="AL28" s="9"/>
      <c r="AM28" s="9"/>
      <c r="AN28" s="9"/>
      <c r="AO28" s="9"/>
      <c r="AP28" s="8"/>
      <c r="AQ28" s="8"/>
      <c r="AR28" s="9"/>
    </row>
    <row r="29" spans="1:44" ht="20.100000000000001" customHeight="1" x14ac:dyDescent="0.25">
      <c r="A29" s="2491" t="s">
        <v>529</v>
      </c>
      <c r="B29" s="2492"/>
      <c r="C29" s="2492"/>
      <c r="D29" s="1210"/>
      <c r="E29" s="1211"/>
      <c r="F29" s="1211"/>
      <c r="G29" s="1211"/>
      <c r="H29" s="1212"/>
      <c r="I29" s="1213"/>
      <c r="J29" s="1214"/>
      <c r="K29" s="1215"/>
    </row>
    <row r="30" spans="1:44" x14ac:dyDescent="0.25">
      <c r="A30" s="2486" t="s">
        <v>246</v>
      </c>
      <c r="B30" s="2487" t="s">
        <v>530</v>
      </c>
      <c r="C30" s="1102" t="s">
        <v>526</v>
      </c>
      <c r="D30" s="1191"/>
      <c r="E30" s="1192"/>
      <c r="F30" s="1495"/>
      <c r="G30" s="1495"/>
      <c r="H30" s="1496"/>
      <c r="I30" s="1497"/>
      <c r="J30" s="1498"/>
      <c r="K30" s="1499"/>
    </row>
    <row r="31" spans="1:44" x14ac:dyDescent="0.25">
      <c r="A31" s="2486"/>
      <c r="B31" s="2487"/>
      <c r="C31" s="1070" t="s">
        <v>527</v>
      </c>
      <c r="D31" s="230">
        <v>1</v>
      </c>
      <c r="E31" s="231">
        <v>1</v>
      </c>
      <c r="F31" s="371">
        <v>1</v>
      </c>
      <c r="G31" s="371">
        <v>1</v>
      </c>
      <c r="H31" s="1549">
        <v>1</v>
      </c>
      <c r="I31" s="319">
        <v>1</v>
      </c>
      <c r="J31" s="304">
        <v>1</v>
      </c>
      <c r="K31" s="323">
        <v>1</v>
      </c>
    </row>
    <row r="32" spans="1:44" x14ac:dyDescent="0.25">
      <c r="A32" s="2486" t="s">
        <v>246</v>
      </c>
      <c r="B32" s="2487" t="s">
        <v>531</v>
      </c>
      <c r="C32" s="1102" t="s">
        <v>526</v>
      </c>
      <c r="D32" s="1191"/>
      <c r="E32" s="1192"/>
      <c r="F32" s="1495"/>
      <c r="G32" s="1495"/>
      <c r="H32" s="1496"/>
      <c r="I32" s="1497"/>
      <c r="J32" s="1498"/>
      <c r="K32" s="1499"/>
    </row>
    <row r="33" spans="1:11" x14ac:dyDescent="0.25">
      <c r="A33" s="2486"/>
      <c r="B33" s="2487"/>
      <c r="C33" s="1070" t="s">
        <v>527</v>
      </c>
      <c r="D33" s="230">
        <v>1</v>
      </c>
      <c r="E33" s="231">
        <v>1</v>
      </c>
      <c r="F33" s="371">
        <v>1</v>
      </c>
      <c r="G33" s="371">
        <v>1</v>
      </c>
      <c r="H33" s="1549">
        <v>1</v>
      </c>
      <c r="I33" s="319">
        <v>1</v>
      </c>
      <c r="J33" s="304">
        <v>1</v>
      </c>
      <c r="K33" s="323">
        <v>1</v>
      </c>
    </row>
    <row r="34" spans="1:11" x14ac:dyDescent="0.25">
      <c r="A34" s="2486" t="s">
        <v>246</v>
      </c>
      <c r="B34" s="2487" t="s">
        <v>532</v>
      </c>
      <c r="C34" s="1102" t="s">
        <v>526</v>
      </c>
      <c r="D34" s="1191"/>
      <c r="E34" s="1192"/>
      <c r="F34" s="1495"/>
      <c r="G34" s="1495"/>
      <c r="H34" s="1496"/>
      <c r="I34" s="1497"/>
      <c r="J34" s="1498"/>
      <c r="K34" s="1499"/>
    </row>
    <row r="35" spans="1:11" x14ac:dyDescent="0.25">
      <c r="A35" s="2489"/>
      <c r="B35" s="2490"/>
      <c r="C35" s="1036" t="s">
        <v>527</v>
      </c>
      <c r="D35" s="230">
        <v>1</v>
      </c>
      <c r="E35" s="231">
        <v>1</v>
      </c>
      <c r="F35" s="371">
        <v>1</v>
      </c>
      <c r="G35" s="371">
        <v>1</v>
      </c>
      <c r="H35" s="1549">
        <v>1</v>
      </c>
      <c r="I35" s="319">
        <v>1</v>
      </c>
      <c r="J35" s="304">
        <v>1</v>
      </c>
      <c r="K35" s="323">
        <v>1</v>
      </c>
    </row>
    <row r="36" spans="1:11" ht="20.100000000000001" customHeight="1" x14ac:dyDescent="0.25">
      <c r="A36" s="2491" t="s">
        <v>533</v>
      </c>
      <c r="B36" s="2492"/>
      <c r="C36" s="2492"/>
      <c r="D36" s="1210"/>
      <c r="E36" s="1211"/>
      <c r="F36" s="1211"/>
      <c r="G36" s="1211"/>
      <c r="H36" s="1212"/>
      <c r="I36" s="1213"/>
      <c r="J36" s="1214"/>
      <c r="K36" s="1215"/>
    </row>
    <row r="37" spans="1:11" x14ac:dyDescent="0.25">
      <c r="A37" s="2486" t="s">
        <v>246</v>
      </c>
      <c r="B37" s="2487" t="s">
        <v>432</v>
      </c>
      <c r="C37" s="1102" t="s">
        <v>526</v>
      </c>
      <c r="D37" s="1191"/>
      <c r="E37" s="1192"/>
      <c r="F37" s="1495"/>
      <c r="G37" s="1495"/>
      <c r="H37" s="1496"/>
      <c r="I37" s="1497"/>
      <c r="J37" s="1498"/>
      <c r="K37" s="1499"/>
    </row>
    <row r="38" spans="1:11" x14ac:dyDescent="0.25">
      <c r="A38" s="2489"/>
      <c r="B38" s="2490"/>
      <c r="C38" s="1070" t="s">
        <v>527</v>
      </c>
      <c r="D38" s="230">
        <v>1</v>
      </c>
      <c r="E38" s="231">
        <v>1</v>
      </c>
      <c r="F38" s="371">
        <v>1</v>
      </c>
      <c r="G38" s="371">
        <v>1</v>
      </c>
      <c r="H38" s="1549">
        <v>1</v>
      </c>
      <c r="I38" s="319">
        <v>1</v>
      </c>
      <c r="J38" s="304">
        <v>1</v>
      </c>
      <c r="K38" s="323">
        <v>1</v>
      </c>
    </row>
    <row r="39" spans="1:11" x14ac:dyDescent="0.25">
      <c r="A39" s="2486" t="s">
        <v>246</v>
      </c>
      <c r="B39" s="2487" t="s">
        <v>534</v>
      </c>
      <c r="C39" s="1102" t="s">
        <v>526</v>
      </c>
      <c r="D39" s="1191"/>
      <c r="E39" s="1192"/>
      <c r="F39" s="1495"/>
      <c r="G39" s="1495"/>
      <c r="H39" s="1496"/>
      <c r="I39" s="1497"/>
      <c r="J39" s="1498"/>
      <c r="K39" s="1499"/>
    </row>
    <row r="40" spans="1:11" x14ac:dyDescent="0.25">
      <c r="A40" s="2489"/>
      <c r="B40" s="2490"/>
      <c r="C40" s="1036" t="s">
        <v>527</v>
      </c>
      <c r="D40" s="230">
        <v>1</v>
      </c>
      <c r="E40" s="231">
        <v>1</v>
      </c>
      <c r="F40" s="371">
        <v>1</v>
      </c>
      <c r="G40" s="371">
        <v>1</v>
      </c>
      <c r="H40" s="1549">
        <v>1</v>
      </c>
      <c r="I40" s="319">
        <v>1</v>
      </c>
      <c r="J40" s="304">
        <v>1</v>
      </c>
      <c r="K40" s="323">
        <v>1</v>
      </c>
    </row>
    <row r="41" spans="1:11" ht="20.100000000000001" customHeight="1" x14ac:dyDescent="0.25">
      <c r="A41" s="2491" t="s">
        <v>535</v>
      </c>
      <c r="B41" s="2492"/>
      <c r="C41" s="2492"/>
      <c r="D41" s="1210"/>
      <c r="E41" s="1211"/>
      <c r="F41" s="1211"/>
      <c r="G41" s="1211"/>
      <c r="H41" s="1212"/>
      <c r="I41" s="1213"/>
      <c r="J41" s="1214"/>
      <c r="K41" s="1215"/>
    </row>
    <row r="42" spans="1:11" x14ac:dyDescent="0.25">
      <c r="A42" s="2486" t="s">
        <v>246</v>
      </c>
      <c r="B42" s="2487" t="s">
        <v>530</v>
      </c>
      <c r="C42" s="1102" t="s">
        <v>526</v>
      </c>
      <c r="D42" s="1191"/>
      <c r="E42" s="1192"/>
      <c r="F42" s="1495"/>
      <c r="G42" s="1495"/>
      <c r="H42" s="1496"/>
      <c r="I42" s="1497"/>
      <c r="J42" s="1498"/>
      <c r="K42" s="1499"/>
    </row>
    <row r="43" spans="1:11" x14ac:dyDescent="0.25">
      <c r="A43" s="2486"/>
      <c r="B43" s="2487"/>
      <c r="C43" s="1070" t="s">
        <v>527</v>
      </c>
      <c r="D43" s="230">
        <v>1</v>
      </c>
      <c r="E43" s="231">
        <v>1</v>
      </c>
      <c r="F43" s="371">
        <v>1</v>
      </c>
      <c r="G43" s="371">
        <v>1</v>
      </c>
      <c r="H43" s="1549">
        <v>1</v>
      </c>
      <c r="I43" s="319">
        <v>1</v>
      </c>
      <c r="J43" s="304">
        <v>1</v>
      </c>
      <c r="K43" s="323">
        <v>1</v>
      </c>
    </row>
    <row r="44" spans="1:11" x14ac:dyDescent="0.25">
      <c r="A44" s="2486" t="s">
        <v>246</v>
      </c>
      <c r="B44" s="2487" t="s">
        <v>531</v>
      </c>
      <c r="C44" s="1102" t="s">
        <v>526</v>
      </c>
      <c r="D44" s="1191"/>
      <c r="E44" s="1192"/>
      <c r="F44" s="1495"/>
      <c r="G44" s="1495"/>
      <c r="H44" s="1496"/>
      <c r="I44" s="1497"/>
      <c r="J44" s="1498"/>
      <c r="K44" s="1499"/>
    </row>
    <row r="45" spans="1:11" x14ac:dyDescent="0.25">
      <c r="A45" s="2486"/>
      <c r="B45" s="2487"/>
      <c r="C45" s="1070" t="s">
        <v>527</v>
      </c>
      <c r="D45" s="230">
        <v>1</v>
      </c>
      <c r="E45" s="231">
        <v>1</v>
      </c>
      <c r="F45" s="371">
        <v>1</v>
      </c>
      <c r="G45" s="371">
        <v>1</v>
      </c>
      <c r="H45" s="1549">
        <v>1</v>
      </c>
      <c r="I45" s="319">
        <v>1</v>
      </c>
      <c r="J45" s="304">
        <v>1</v>
      </c>
      <c r="K45" s="323">
        <v>1</v>
      </c>
    </row>
    <row r="46" spans="1:11" x14ac:dyDescent="0.25">
      <c r="A46" s="2486" t="s">
        <v>246</v>
      </c>
      <c r="B46" s="2487" t="s">
        <v>532</v>
      </c>
      <c r="C46" s="1102" t="s">
        <v>526</v>
      </c>
      <c r="D46" s="1191"/>
      <c r="E46" s="1192"/>
      <c r="F46" s="1495"/>
      <c r="G46" s="1495"/>
      <c r="H46" s="1496"/>
      <c r="I46" s="1497"/>
      <c r="J46" s="1498"/>
      <c r="K46" s="1499"/>
    </row>
    <row r="47" spans="1:11" x14ac:dyDescent="0.25">
      <c r="A47" s="2489"/>
      <c r="B47" s="2490"/>
      <c r="C47" s="1036" t="s">
        <v>527</v>
      </c>
      <c r="D47" s="230">
        <v>1</v>
      </c>
      <c r="E47" s="231">
        <v>1</v>
      </c>
      <c r="F47" s="371">
        <v>1</v>
      </c>
      <c r="G47" s="371">
        <v>1</v>
      </c>
      <c r="H47" s="1549">
        <v>1</v>
      </c>
      <c r="I47" s="319">
        <v>1</v>
      </c>
      <c r="J47" s="304">
        <v>1</v>
      </c>
      <c r="K47" s="323">
        <v>1</v>
      </c>
    </row>
    <row r="48" spans="1:11" ht="24" customHeight="1" x14ac:dyDescent="0.25">
      <c r="A48" s="2479" t="s">
        <v>536</v>
      </c>
      <c r="B48" s="2480"/>
      <c r="C48" s="2480"/>
      <c r="D48" s="710"/>
      <c r="E48" s="711"/>
      <c r="F48" s="711"/>
      <c r="G48" s="711"/>
      <c r="H48" s="712"/>
      <c r="I48" s="713"/>
      <c r="J48" s="714"/>
      <c r="K48" s="708"/>
    </row>
    <row r="49" spans="1:51" ht="31.5" x14ac:dyDescent="0.25">
      <c r="A49" s="37" t="s">
        <v>248</v>
      </c>
      <c r="B49" s="5" t="s">
        <v>537</v>
      </c>
      <c r="C49" s="5" t="s">
        <v>526</v>
      </c>
      <c r="D49" s="715"/>
      <c r="E49" s="457"/>
      <c r="F49" s="457"/>
      <c r="G49" s="457"/>
      <c r="H49" s="458"/>
      <c r="I49" s="459"/>
      <c r="J49" s="460"/>
      <c r="K49" s="461"/>
    </row>
    <row r="50" spans="1:51" ht="47.25" x14ac:dyDescent="0.25">
      <c r="A50" s="37" t="s">
        <v>248</v>
      </c>
      <c r="B50" s="5" t="s">
        <v>538</v>
      </c>
      <c r="C50" s="5" t="s">
        <v>526</v>
      </c>
      <c r="D50" s="715"/>
      <c r="E50" s="457"/>
      <c r="F50" s="457"/>
      <c r="G50" s="457"/>
      <c r="H50" s="458"/>
      <c r="I50" s="459"/>
      <c r="J50" s="460"/>
      <c r="K50" s="461"/>
    </row>
    <row r="51" spans="1:51" s="452" customFormat="1" ht="47.25" x14ac:dyDescent="0.25">
      <c r="A51" s="37" t="s">
        <v>248</v>
      </c>
      <c r="B51" s="452" t="s">
        <v>539</v>
      </c>
      <c r="C51" s="452" t="s">
        <v>540</v>
      </c>
      <c r="D51" s="1203">
        <v>0</v>
      </c>
      <c r="E51" s="1204">
        <v>0</v>
      </c>
      <c r="F51" s="1204">
        <v>0</v>
      </c>
      <c r="G51" s="1204">
        <v>0</v>
      </c>
      <c r="H51" s="1205">
        <v>0</v>
      </c>
      <c r="I51" s="1206">
        <v>0</v>
      </c>
      <c r="J51" s="1818">
        <v>0</v>
      </c>
      <c r="K51" s="1819">
        <v>0</v>
      </c>
    </row>
    <row r="52" spans="1:51" s="452" customFormat="1" ht="27" customHeight="1" x14ac:dyDescent="0.25">
      <c r="A52" s="2464" t="s">
        <v>541</v>
      </c>
      <c r="B52" s="2465"/>
      <c r="C52" s="2465"/>
      <c r="D52" s="687"/>
      <c r="E52" s="688"/>
      <c r="F52" s="688"/>
      <c r="G52" s="688"/>
      <c r="H52" s="689"/>
      <c r="I52" s="1801"/>
      <c r="J52" s="1802"/>
      <c r="K52" s="1803"/>
    </row>
    <row r="53" spans="1:51" ht="24" customHeight="1" x14ac:dyDescent="0.25">
      <c r="A53" s="2479" t="s">
        <v>1770</v>
      </c>
      <c r="B53" s="2480"/>
      <c r="C53" s="2480"/>
      <c r="D53" s="710"/>
      <c r="E53" s="711"/>
      <c r="F53" s="711"/>
      <c r="G53" s="711"/>
      <c r="H53" s="712"/>
      <c r="I53" s="713"/>
      <c r="J53" s="714"/>
      <c r="K53" s="708"/>
    </row>
    <row r="54" spans="1:51" ht="58.5" customHeight="1" x14ac:dyDescent="0.25">
      <c r="A54" s="37" t="s">
        <v>251</v>
      </c>
      <c r="B54" s="5" t="s">
        <v>542</v>
      </c>
      <c r="C54" s="6" t="s">
        <v>543</v>
      </c>
      <c r="D54" s="715"/>
      <c r="E54" s="457"/>
      <c r="F54" s="457"/>
      <c r="G54" s="457"/>
      <c r="H54" s="458"/>
      <c r="I54" s="459"/>
      <c r="J54" s="460"/>
      <c r="K54" s="461"/>
    </row>
    <row r="55" spans="1:51" s="452" customFormat="1" ht="69.75" customHeight="1" x14ac:dyDescent="0.25">
      <c r="A55" s="37" t="s">
        <v>251</v>
      </c>
      <c r="B55" s="5" t="s">
        <v>544</v>
      </c>
      <c r="C55" s="6" t="s">
        <v>543</v>
      </c>
      <c r="D55" s="709">
        <v>0</v>
      </c>
      <c r="E55" s="593">
        <v>0</v>
      </c>
      <c r="F55" s="594">
        <v>0</v>
      </c>
      <c r="G55" s="594">
        <v>0</v>
      </c>
      <c r="H55" s="595">
        <v>0</v>
      </c>
      <c r="I55" s="596">
        <v>0</v>
      </c>
      <c r="J55" s="736">
        <v>0</v>
      </c>
      <c r="K55" s="879">
        <v>0</v>
      </c>
    </row>
    <row r="56" spans="1:51" ht="27" customHeight="1" x14ac:dyDescent="0.25">
      <c r="A56" s="2464" t="s">
        <v>545</v>
      </c>
      <c r="B56" s="2465"/>
      <c r="C56" s="2465"/>
      <c r="D56" s="1216"/>
      <c r="E56" s="1217"/>
      <c r="F56" s="1217"/>
      <c r="G56" s="1217"/>
      <c r="H56" s="1218"/>
      <c r="I56" s="1219"/>
      <c r="J56" s="1220"/>
      <c r="K56" s="1221"/>
    </row>
    <row r="57" spans="1:51" ht="24" customHeight="1" x14ac:dyDescent="0.25">
      <c r="A57" s="2479" t="s">
        <v>375</v>
      </c>
      <c r="B57" s="2480"/>
      <c r="C57" s="2480"/>
      <c r="D57" s="710"/>
      <c r="E57" s="711"/>
      <c r="F57" s="711"/>
      <c r="G57" s="711"/>
      <c r="H57" s="712"/>
      <c r="I57" s="713"/>
      <c r="J57" s="714"/>
      <c r="K57" s="708"/>
    </row>
    <row r="58" spans="1:51" ht="31.5" x14ac:dyDescent="0.25">
      <c r="A58" s="38" t="s">
        <v>374</v>
      </c>
      <c r="B58" s="14" t="s">
        <v>546</v>
      </c>
      <c r="C58" s="40" t="s">
        <v>526</v>
      </c>
      <c r="D58" s="740">
        <v>0</v>
      </c>
      <c r="E58" s="1805">
        <v>3</v>
      </c>
      <c r="F58" s="1806">
        <v>10</v>
      </c>
      <c r="G58" s="1806">
        <v>4</v>
      </c>
      <c r="H58" s="1807">
        <v>0</v>
      </c>
      <c r="I58" s="741">
        <v>17</v>
      </c>
      <c r="J58" s="1808">
        <v>2</v>
      </c>
      <c r="K58" s="1809">
        <v>19</v>
      </c>
    </row>
    <row r="59" spans="1:51" ht="16.5" thickTop="1" x14ac:dyDescent="0.25">
      <c r="A59" s="455"/>
    </row>
    <row r="60" spans="1:51" ht="16.5" thickBot="1" x14ac:dyDescent="0.3">
      <c r="A60" s="455"/>
    </row>
    <row r="61" spans="1:51" s="452" customFormat="1" ht="30" customHeight="1" thickTop="1" x14ac:dyDescent="0.25">
      <c r="A61" s="2445" t="s">
        <v>445</v>
      </c>
      <c r="B61" s="2444"/>
      <c r="C61" s="2460"/>
      <c r="D61" s="2476">
        <v>2023</v>
      </c>
      <c r="E61" s="2477"/>
      <c r="F61" s="2477"/>
      <c r="G61" s="2477"/>
      <c r="H61" s="2477"/>
      <c r="I61" s="2477"/>
      <c r="J61" s="2477"/>
      <c r="K61" s="2477"/>
      <c r="L61" s="2476">
        <v>2022</v>
      </c>
      <c r="M61" s="2477"/>
      <c r="N61" s="2477"/>
      <c r="O61" s="2477"/>
      <c r="P61" s="2477"/>
      <c r="Q61" s="2477"/>
      <c r="R61" s="2477"/>
      <c r="S61" s="2477"/>
      <c r="T61" s="2459">
        <v>2021</v>
      </c>
      <c r="U61" s="2444"/>
      <c r="V61" s="2444"/>
      <c r="W61" s="2444"/>
      <c r="X61" s="2444"/>
      <c r="Y61" s="2444"/>
      <c r="Z61" s="2444"/>
      <c r="AA61" s="2460"/>
      <c r="AB61" s="2459">
        <v>2020</v>
      </c>
      <c r="AC61" s="2444"/>
      <c r="AD61" s="2444"/>
      <c r="AE61" s="2444"/>
      <c r="AF61" s="2444"/>
      <c r="AG61" s="2444"/>
      <c r="AH61" s="2444"/>
      <c r="AI61" s="2460"/>
      <c r="AJ61" s="2444">
        <v>2019</v>
      </c>
      <c r="AK61" s="2444"/>
      <c r="AL61" s="2444"/>
      <c r="AM61" s="2444"/>
      <c r="AN61" s="2444"/>
      <c r="AO61" s="2444"/>
      <c r="AP61" s="2444"/>
      <c r="AQ61" s="2444"/>
      <c r="AR61" s="2459">
        <v>2018</v>
      </c>
      <c r="AS61" s="2444"/>
      <c r="AT61" s="2444"/>
      <c r="AU61" s="2444"/>
      <c r="AV61" s="2444"/>
      <c r="AW61" s="2444"/>
      <c r="AX61" s="2444"/>
      <c r="AY61" s="2466"/>
    </row>
    <row r="62" spans="1:51" s="452" customFormat="1" ht="39.950000000000003" customHeight="1" x14ac:dyDescent="0.25">
      <c r="A62" s="69" t="s">
        <v>446</v>
      </c>
      <c r="B62" s="1208" t="s">
        <v>447</v>
      </c>
      <c r="C62" s="431" t="s">
        <v>448</v>
      </c>
      <c r="D62" s="221" t="s">
        <v>449</v>
      </c>
      <c r="E62" s="222" t="s">
        <v>450</v>
      </c>
      <c r="F62" s="222" t="s">
        <v>451</v>
      </c>
      <c r="G62" s="222" t="s">
        <v>452</v>
      </c>
      <c r="H62" s="223" t="s">
        <v>508</v>
      </c>
      <c r="I62" s="224" t="s">
        <v>411</v>
      </c>
      <c r="J62" s="225" t="s">
        <v>412</v>
      </c>
      <c r="K62" s="620" t="s">
        <v>413</v>
      </c>
      <c r="L62" s="221" t="s">
        <v>449</v>
      </c>
      <c r="M62" s="222" t="s">
        <v>450</v>
      </c>
      <c r="N62" s="222" t="s">
        <v>451</v>
      </c>
      <c r="O62" s="222" t="s">
        <v>452</v>
      </c>
      <c r="P62" s="223" t="s">
        <v>508</v>
      </c>
      <c r="Q62" s="224" t="s">
        <v>411</v>
      </c>
      <c r="R62" s="225" t="s">
        <v>412</v>
      </c>
      <c r="S62" s="620" t="s">
        <v>413</v>
      </c>
      <c r="T62" s="221" t="s">
        <v>449</v>
      </c>
      <c r="U62" s="222" t="s">
        <v>450</v>
      </c>
      <c r="V62" s="222" t="s">
        <v>451</v>
      </c>
      <c r="W62" s="222" t="s">
        <v>452</v>
      </c>
      <c r="X62" s="223" t="s">
        <v>508</v>
      </c>
      <c r="Y62" s="224" t="s">
        <v>411</v>
      </c>
      <c r="Z62" s="225" t="s">
        <v>412</v>
      </c>
      <c r="AA62" s="620" t="s">
        <v>413</v>
      </c>
      <c r="AB62" s="221" t="s">
        <v>449</v>
      </c>
      <c r="AC62" s="222" t="s">
        <v>450</v>
      </c>
      <c r="AD62" s="222" t="s">
        <v>451</v>
      </c>
      <c r="AE62" s="222" t="s">
        <v>452</v>
      </c>
      <c r="AF62" s="223" t="s">
        <v>508</v>
      </c>
      <c r="AG62" s="224" t="s">
        <v>411</v>
      </c>
      <c r="AH62" s="225" t="s">
        <v>412</v>
      </c>
      <c r="AI62" s="620" t="s">
        <v>413</v>
      </c>
      <c r="AJ62" s="221" t="s">
        <v>449</v>
      </c>
      <c r="AK62" s="222" t="s">
        <v>450</v>
      </c>
      <c r="AL62" s="222" t="s">
        <v>451</v>
      </c>
      <c r="AM62" s="222" t="s">
        <v>452</v>
      </c>
      <c r="AN62" s="223" t="s">
        <v>508</v>
      </c>
      <c r="AO62" s="224" t="s">
        <v>411</v>
      </c>
      <c r="AP62" s="225" t="s">
        <v>412</v>
      </c>
      <c r="AQ62" s="620" t="s">
        <v>413</v>
      </c>
      <c r="AR62" s="221" t="s">
        <v>449</v>
      </c>
      <c r="AS62" s="222" t="s">
        <v>450</v>
      </c>
      <c r="AT62" s="222" t="s">
        <v>451</v>
      </c>
      <c r="AU62" s="222" t="s">
        <v>452</v>
      </c>
      <c r="AV62" s="223" t="s">
        <v>508</v>
      </c>
      <c r="AW62" s="224" t="s">
        <v>411</v>
      </c>
      <c r="AX62" s="225" t="s">
        <v>412</v>
      </c>
      <c r="AY62" s="619" t="s">
        <v>413</v>
      </c>
    </row>
    <row r="63" spans="1:51" s="452" customFormat="1" ht="27" customHeight="1" x14ac:dyDescent="0.25">
      <c r="A63" s="2464" t="s">
        <v>509</v>
      </c>
      <c r="B63" s="2465"/>
      <c r="C63" s="2488"/>
      <c r="D63" s="474"/>
      <c r="E63" s="475"/>
      <c r="F63" s="475"/>
      <c r="G63" s="475"/>
      <c r="H63" s="476"/>
      <c r="I63" s="477"/>
      <c r="J63" s="478"/>
      <c r="K63" s="614"/>
      <c r="L63" s="474"/>
      <c r="M63" s="475"/>
      <c r="N63" s="475"/>
      <c r="O63" s="475"/>
      <c r="P63" s="476"/>
      <c r="Q63" s="477"/>
      <c r="R63" s="478"/>
      <c r="S63" s="614"/>
      <c r="T63" s="474"/>
      <c r="U63" s="475"/>
      <c r="V63" s="475"/>
      <c r="W63" s="475"/>
      <c r="X63" s="476"/>
      <c r="Y63" s="477"/>
      <c r="Z63" s="478"/>
      <c r="AA63" s="479"/>
      <c r="AB63" s="474"/>
      <c r="AC63" s="475"/>
      <c r="AD63" s="475"/>
      <c r="AE63" s="475"/>
      <c r="AF63" s="517"/>
      <c r="AG63" s="477"/>
      <c r="AH63" s="478"/>
      <c r="AI63" s="479"/>
      <c r="AJ63" s="474"/>
      <c r="AK63" s="475"/>
      <c r="AL63" s="475"/>
      <c r="AM63" s="475"/>
      <c r="AN63" s="517"/>
      <c r="AO63" s="477"/>
      <c r="AP63" s="478"/>
      <c r="AQ63" s="614"/>
      <c r="AR63" s="474"/>
      <c r="AS63" s="475"/>
      <c r="AT63" s="475"/>
      <c r="AU63" s="475"/>
      <c r="AV63" s="517"/>
      <c r="AW63" s="477"/>
      <c r="AX63" s="478"/>
      <c r="AY63" s="481"/>
    </row>
    <row r="64" spans="1:51" ht="24" customHeight="1" x14ac:dyDescent="0.25">
      <c r="A64" s="2463" t="s">
        <v>87</v>
      </c>
      <c r="B64" s="2472" t="s">
        <v>87</v>
      </c>
      <c r="C64" s="2473"/>
      <c r="D64" s="131"/>
      <c r="E64" s="132"/>
      <c r="F64" s="132"/>
      <c r="G64" s="132"/>
      <c r="H64" s="133"/>
      <c r="I64" s="173"/>
      <c r="J64" s="157"/>
      <c r="K64" s="244"/>
      <c r="L64" s="505"/>
      <c r="M64" s="506"/>
      <c r="N64" s="506"/>
      <c r="O64" s="506"/>
      <c r="P64" s="507"/>
      <c r="Q64" s="1222"/>
      <c r="R64" s="1223"/>
      <c r="S64" s="1224"/>
      <c r="T64" s="131"/>
      <c r="U64" s="132"/>
      <c r="V64" s="132"/>
      <c r="W64" s="132"/>
      <c r="X64" s="133"/>
      <c r="Y64" s="173"/>
      <c r="Z64" s="157"/>
      <c r="AA64" s="166"/>
      <c r="AB64" s="131"/>
      <c r="AC64" s="132"/>
      <c r="AD64" s="132"/>
      <c r="AE64" s="132"/>
      <c r="AF64" s="278"/>
      <c r="AG64" s="173"/>
      <c r="AH64" s="157"/>
      <c r="AI64" s="166"/>
      <c r="AJ64" s="131"/>
      <c r="AK64" s="132"/>
      <c r="AL64" s="132"/>
      <c r="AM64" s="132"/>
      <c r="AN64" s="278"/>
      <c r="AO64" s="173"/>
      <c r="AP64" s="157"/>
      <c r="AQ64" s="244"/>
      <c r="AR64" s="131"/>
      <c r="AS64" s="132"/>
      <c r="AT64" s="132"/>
      <c r="AU64" s="132"/>
      <c r="AV64" s="278"/>
      <c r="AW64" s="173"/>
      <c r="AX64" s="157"/>
      <c r="AY64" s="62"/>
    </row>
    <row r="65" spans="1:51" x14ac:dyDescent="0.25">
      <c r="A65" s="256" t="s">
        <v>547</v>
      </c>
      <c r="B65" s="5" t="s">
        <v>548</v>
      </c>
      <c r="C65" s="229" t="s">
        <v>549</v>
      </c>
      <c r="D65" s="149">
        <v>18</v>
      </c>
      <c r="E65" s="150">
        <v>38</v>
      </c>
      <c r="F65" s="150">
        <v>56</v>
      </c>
      <c r="G65" s="150">
        <v>50</v>
      </c>
      <c r="H65" s="151">
        <v>17</v>
      </c>
      <c r="I65" s="1511">
        <v>179</v>
      </c>
      <c r="J65" s="181">
        <v>7</v>
      </c>
      <c r="K65" s="308">
        <v>186</v>
      </c>
      <c r="L65" s="233">
        <v>26</v>
      </c>
      <c r="M65" s="234">
        <v>59</v>
      </c>
      <c r="N65" s="234">
        <v>78</v>
      </c>
      <c r="O65" s="234">
        <v>27</v>
      </c>
      <c r="P65" s="145">
        <v>44</v>
      </c>
      <c r="Q65" s="240">
        <v>234</v>
      </c>
      <c r="R65" s="241">
        <v>11</v>
      </c>
      <c r="S65" s="1209">
        <v>245</v>
      </c>
      <c r="T65" s="134">
        <v>32</v>
      </c>
      <c r="U65" s="135">
        <v>35</v>
      </c>
      <c r="V65" s="135">
        <v>38</v>
      </c>
      <c r="W65" s="135">
        <v>13</v>
      </c>
      <c r="X65" s="136">
        <v>23</v>
      </c>
      <c r="Y65" s="174">
        <v>141</v>
      </c>
      <c r="Z65" s="158">
        <v>3</v>
      </c>
      <c r="AA65" s="167">
        <v>144</v>
      </c>
      <c r="AB65" s="134">
        <v>20</v>
      </c>
      <c r="AC65" s="135">
        <v>38</v>
      </c>
      <c r="AD65" s="135">
        <v>64</v>
      </c>
      <c r="AE65" s="135">
        <v>13</v>
      </c>
      <c r="AF65" s="258">
        <v>23</v>
      </c>
      <c r="AG65" s="174">
        <v>158</v>
      </c>
      <c r="AH65" s="158">
        <v>4</v>
      </c>
      <c r="AI65" s="167">
        <v>162</v>
      </c>
      <c r="AJ65" s="134">
        <v>29</v>
      </c>
      <c r="AK65" s="135">
        <v>35</v>
      </c>
      <c r="AL65" s="135">
        <v>89</v>
      </c>
      <c r="AM65" s="135">
        <v>26</v>
      </c>
      <c r="AN65" s="258">
        <v>19</v>
      </c>
      <c r="AO65" s="174">
        <v>198</v>
      </c>
      <c r="AP65" s="158">
        <v>11</v>
      </c>
      <c r="AQ65" s="9">
        <v>209</v>
      </c>
      <c r="AR65" s="134">
        <v>9</v>
      </c>
      <c r="AS65" s="135">
        <v>24</v>
      </c>
      <c r="AT65" s="135">
        <v>51</v>
      </c>
      <c r="AU65" s="135">
        <v>8</v>
      </c>
      <c r="AV65" s="258">
        <v>28</v>
      </c>
      <c r="AW65" s="174">
        <v>120</v>
      </c>
      <c r="AX65" s="158">
        <v>7</v>
      </c>
      <c r="AY65" s="13">
        <v>127</v>
      </c>
    </row>
    <row r="66" spans="1:51" ht="16.5" thickBot="1" x14ac:dyDescent="0.3">
      <c r="A66" s="276" t="s">
        <v>547</v>
      </c>
      <c r="B66" s="14" t="s">
        <v>550</v>
      </c>
      <c r="C66" s="111" t="s">
        <v>551</v>
      </c>
      <c r="D66" s="759">
        <v>51</v>
      </c>
      <c r="E66" s="285">
        <v>118</v>
      </c>
      <c r="F66" s="285">
        <v>200</v>
      </c>
      <c r="G66" s="285">
        <v>117</v>
      </c>
      <c r="H66" s="742">
        <v>97</v>
      </c>
      <c r="I66" s="252">
        <v>583</v>
      </c>
      <c r="J66" s="1810">
        <v>26</v>
      </c>
      <c r="K66" s="1811">
        <v>609</v>
      </c>
      <c r="L66" s="235">
        <v>76</v>
      </c>
      <c r="M66" s="236">
        <v>134</v>
      </c>
      <c r="N66" s="236">
        <v>251</v>
      </c>
      <c r="O66" s="236">
        <v>61</v>
      </c>
      <c r="P66" s="237">
        <v>78</v>
      </c>
      <c r="Q66" s="242">
        <v>600</v>
      </c>
      <c r="R66" s="243">
        <v>24</v>
      </c>
      <c r="S66" s="246">
        <v>624</v>
      </c>
      <c r="T66" s="155">
        <v>87</v>
      </c>
      <c r="U66" s="156">
        <v>95</v>
      </c>
      <c r="V66" s="156">
        <v>157</v>
      </c>
      <c r="W66" s="156">
        <v>36</v>
      </c>
      <c r="X66" s="247">
        <v>63</v>
      </c>
      <c r="Y66" s="252">
        <v>438</v>
      </c>
      <c r="Z66" s="253">
        <v>21</v>
      </c>
      <c r="AA66" s="251">
        <v>459</v>
      </c>
      <c r="AB66" s="155">
        <v>48</v>
      </c>
      <c r="AC66" s="156">
        <v>80</v>
      </c>
      <c r="AD66" s="156">
        <v>151</v>
      </c>
      <c r="AE66" s="156">
        <v>35</v>
      </c>
      <c r="AF66" s="279">
        <v>43</v>
      </c>
      <c r="AG66" s="252">
        <v>357</v>
      </c>
      <c r="AH66" s="253">
        <v>15</v>
      </c>
      <c r="AI66" s="251">
        <v>372</v>
      </c>
      <c r="AJ66" s="248"/>
      <c r="AK66" s="249"/>
      <c r="AL66" s="249"/>
      <c r="AM66" s="249"/>
      <c r="AN66" s="280"/>
      <c r="AO66" s="254"/>
      <c r="AP66" s="250"/>
      <c r="AQ66" s="70">
        <v>391</v>
      </c>
      <c r="AR66" s="248"/>
      <c r="AS66" s="249"/>
      <c r="AT66" s="249"/>
      <c r="AU66" s="249"/>
      <c r="AV66" s="280"/>
      <c r="AW66" s="254"/>
      <c r="AX66" s="250"/>
      <c r="AY66" s="15">
        <v>258</v>
      </c>
    </row>
    <row r="67" spans="1:51" ht="16.5" thickTop="1" x14ac:dyDescent="0.25">
      <c r="A67" s="455"/>
    </row>
    <row r="68" spans="1:51" ht="16.5" thickBot="1" x14ac:dyDescent="0.3">
      <c r="A68" s="455"/>
    </row>
    <row r="69" spans="1:51" s="12" customFormat="1" ht="30" customHeight="1" thickTop="1" x14ac:dyDescent="0.25">
      <c r="A69" s="2445" t="s">
        <v>445</v>
      </c>
      <c r="B69" s="2444"/>
      <c r="C69" s="2460"/>
      <c r="D69" s="2476">
        <v>2023</v>
      </c>
      <c r="E69" s="2477"/>
      <c r="F69" s="2477"/>
      <c r="G69" s="2477"/>
      <c r="H69" s="2477"/>
      <c r="I69" s="2477"/>
      <c r="J69" s="2477"/>
      <c r="K69" s="2477"/>
      <c r="L69" s="2476">
        <v>2022</v>
      </c>
      <c r="M69" s="2477"/>
      <c r="N69" s="2477"/>
      <c r="O69" s="2477"/>
      <c r="P69" s="2477"/>
      <c r="Q69" s="2477"/>
      <c r="R69" s="2477"/>
      <c r="S69" s="2477"/>
      <c r="T69" s="2459">
        <v>2021</v>
      </c>
      <c r="U69" s="2444"/>
      <c r="V69" s="2444"/>
      <c r="W69" s="2444"/>
      <c r="X69" s="2444"/>
      <c r="Y69" s="2444"/>
      <c r="Z69" s="2444"/>
      <c r="AA69" s="2460"/>
      <c r="AB69" s="2459">
        <v>2020</v>
      </c>
      <c r="AC69" s="2444"/>
      <c r="AD69" s="2444"/>
      <c r="AE69" s="2444"/>
      <c r="AF69" s="2444"/>
      <c r="AG69" s="2444"/>
      <c r="AH69" s="2444"/>
      <c r="AI69" s="2460"/>
      <c r="AJ69" s="2444">
        <v>2019</v>
      </c>
      <c r="AK69" s="2444"/>
      <c r="AL69" s="2444"/>
      <c r="AM69" s="2444"/>
      <c r="AN69" s="2444"/>
      <c r="AO69" s="2444"/>
      <c r="AP69" s="2444"/>
      <c r="AQ69" s="2444"/>
      <c r="AR69" s="2459">
        <v>2018</v>
      </c>
      <c r="AS69" s="2444"/>
      <c r="AT69" s="2444"/>
      <c r="AU69" s="2444"/>
      <c r="AV69" s="2444"/>
      <c r="AW69" s="2444"/>
      <c r="AX69" s="2444"/>
      <c r="AY69" s="2466"/>
    </row>
    <row r="70" spans="1:51" s="7" customFormat="1" ht="39.950000000000003" customHeight="1" x14ac:dyDescent="0.25">
      <c r="A70" s="69" t="s">
        <v>446</v>
      </c>
      <c r="B70" s="1208" t="s">
        <v>447</v>
      </c>
      <c r="C70" s="431" t="s">
        <v>448</v>
      </c>
      <c r="D70" s="221" t="s">
        <v>449</v>
      </c>
      <c r="E70" s="222" t="s">
        <v>450</v>
      </c>
      <c r="F70" s="222" t="s">
        <v>451</v>
      </c>
      <c r="G70" s="222" t="s">
        <v>452</v>
      </c>
      <c r="H70" s="223" t="s">
        <v>508</v>
      </c>
      <c r="I70" s="224" t="s">
        <v>411</v>
      </c>
      <c r="J70" s="225" t="s">
        <v>412</v>
      </c>
      <c r="K70" s="620" t="s">
        <v>413</v>
      </c>
      <c r="L70" s="221" t="s">
        <v>449</v>
      </c>
      <c r="M70" s="222" t="s">
        <v>450</v>
      </c>
      <c r="N70" s="222" t="s">
        <v>451</v>
      </c>
      <c r="O70" s="222" t="s">
        <v>452</v>
      </c>
      <c r="P70" s="223" t="s">
        <v>508</v>
      </c>
      <c r="Q70" s="224" t="s">
        <v>411</v>
      </c>
      <c r="R70" s="225" t="s">
        <v>412</v>
      </c>
      <c r="S70" s="620" t="s">
        <v>413</v>
      </c>
      <c r="T70" s="221" t="s">
        <v>449</v>
      </c>
      <c r="U70" s="222" t="s">
        <v>450</v>
      </c>
      <c r="V70" s="222" t="s">
        <v>451</v>
      </c>
      <c r="W70" s="222" t="s">
        <v>452</v>
      </c>
      <c r="X70" s="223" t="s">
        <v>508</v>
      </c>
      <c r="Y70" s="224" t="s">
        <v>411</v>
      </c>
      <c r="Z70" s="225" t="s">
        <v>412</v>
      </c>
      <c r="AA70" s="620" t="s">
        <v>413</v>
      </c>
      <c r="AB70" s="221" t="s">
        <v>449</v>
      </c>
      <c r="AC70" s="222" t="s">
        <v>450</v>
      </c>
      <c r="AD70" s="222" t="s">
        <v>451</v>
      </c>
      <c r="AE70" s="222" t="s">
        <v>452</v>
      </c>
      <c r="AF70" s="223" t="s">
        <v>508</v>
      </c>
      <c r="AG70" s="224" t="s">
        <v>411</v>
      </c>
      <c r="AH70" s="225" t="s">
        <v>412</v>
      </c>
      <c r="AI70" s="620" t="s">
        <v>413</v>
      </c>
      <c r="AJ70" s="221" t="s">
        <v>449</v>
      </c>
      <c r="AK70" s="222" t="s">
        <v>450</v>
      </c>
      <c r="AL70" s="222" t="s">
        <v>451</v>
      </c>
      <c r="AM70" s="222" t="s">
        <v>452</v>
      </c>
      <c r="AN70" s="223" t="s">
        <v>508</v>
      </c>
      <c r="AO70" s="224" t="s">
        <v>411</v>
      </c>
      <c r="AP70" s="225" t="s">
        <v>412</v>
      </c>
      <c r="AQ70" s="620" t="s">
        <v>413</v>
      </c>
      <c r="AR70" s="221" t="s">
        <v>449</v>
      </c>
      <c r="AS70" s="222" t="s">
        <v>450</v>
      </c>
      <c r="AT70" s="222" t="s">
        <v>451</v>
      </c>
      <c r="AU70" s="222" t="s">
        <v>452</v>
      </c>
      <c r="AV70" s="223" t="s">
        <v>508</v>
      </c>
      <c r="AW70" s="224" t="s">
        <v>411</v>
      </c>
      <c r="AX70" s="225" t="s">
        <v>412</v>
      </c>
      <c r="AY70" s="619" t="s">
        <v>413</v>
      </c>
    </row>
    <row r="71" spans="1:51" ht="27" customHeight="1" x14ac:dyDescent="0.25">
      <c r="A71" s="2464" t="s">
        <v>552</v>
      </c>
      <c r="B71" s="2465"/>
      <c r="C71" s="2488"/>
      <c r="D71" s="474"/>
      <c r="E71" s="475"/>
      <c r="F71" s="475"/>
      <c r="G71" s="475"/>
      <c r="H71" s="476"/>
      <c r="I71" s="477"/>
      <c r="J71" s="478"/>
      <c r="K71" s="614"/>
      <c r="L71" s="474"/>
      <c r="M71" s="475"/>
      <c r="N71" s="475"/>
      <c r="O71" s="475"/>
      <c r="P71" s="476"/>
      <c r="Q71" s="477"/>
      <c r="R71" s="478"/>
      <c r="S71" s="614"/>
      <c r="T71" s="474"/>
      <c r="U71" s="475"/>
      <c r="V71" s="475"/>
      <c r="W71" s="475"/>
      <c r="X71" s="476"/>
      <c r="Y71" s="477"/>
      <c r="Z71" s="478"/>
      <c r="AA71" s="479"/>
      <c r="AB71" s="474"/>
      <c r="AC71" s="475"/>
      <c r="AD71" s="475"/>
      <c r="AE71" s="475"/>
      <c r="AF71" s="517"/>
      <c r="AG71" s="477"/>
      <c r="AH71" s="478"/>
      <c r="AI71" s="479"/>
      <c r="AJ71" s="474"/>
      <c r="AK71" s="475"/>
      <c r="AL71" s="475"/>
      <c r="AM71" s="475"/>
      <c r="AN71" s="517"/>
      <c r="AO71" s="477"/>
      <c r="AP71" s="478"/>
      <c r="AQ71" s="614"/>
      <c r="AR71" s="474"/>
      <c r="AS71" s="475"/>
      <c r="AT71" s="475"/>
      <c r="AU71" s="475"/>
      <c r="AV71" s="517"/>
      <c r="AW71" s="477"/>
      <c r="AX71" s="478"/>
      <c r="AY71" s="481"/>
    </row>
    <row r="72" spans="1:51" ht="24" customHeight="1" x14ac:dyDescent="0.25">
      <c r="A72" s="2463" t="s">
        <v>553</v>
      </c>
      <c r="B72" s="2472" t="s">
        <v>554</v>
      </c>
      <c r="C72" s="2473"/>
      <c r="D72" s="131"/>
      <c r="E72" s="132"/>
      <c r="F72" s="132"/>
      <c r="G72" s="132"/>
      <c r="H72" s="133"/>
      <c r="I72" s="173"/>
      <c r="J72" s="157"/>
      <c r="K72" s="244"/>
      <c r="L72" s="131"/>
      <c r="M72" s="132"/>
      <c r="N72" s="132"/>
      <c r="O72" s="132"/>
      <c r="P72" s="133"/>
      <c r="Q72" s="173"/>
      <c r="R72" s="157"/>
      <c r="S72" s="244"/>
      <c r="T72" s="131"/>
      <c r="U72" s="132"/>
      <c r="V72" s="132"/>
      <c r="W72" s="132"/>
      <c r="X72" s="133"/>
      <c r="Y72" s="173"/>
      <c r="Z72" s="157"/>
      <c r="AA72" s="166"/>
      <c r="AB72" s="131"/>
      <c r="AC72" s="132"/>
      <c r="AD72" s="132"/>
      <c r="AE72" s="132"/>
      <c r="AF72" s="278"/>
      <c r="AG72" s="173"/>
      <c r="AH72" s="157"/>
      <c r="AI72" s="166"/>
      <c r="AJ72" s="131"/>
      <c r="AK72" s="132"/>
      <c r="AL72" s="132"/>
      <c r="AM72" s="132"/>
      <c r="AN72" s="278"/>
      <c r="AO72" s="173"/>
      <c r="AP72" s="157"/>
      <c r="AQ72" s="244"/>
      <c r="AR72" s="131"/>
      <c r="AS72" s="132"/>
      <c r="AT72" s="132"/>
      <c r="AU72" s="132"/>
      <c r="AV72" s="278"/>
      <c r="AW72" s="173"/>
      <c r="AX72" s="157"/>
      <c r="AY72" s="62"/>
    </row>
    <row r="73" spans="1:51" x14ac:dyDescent="0.25">
      <c r="A73" s="260"/>
      <c r="B73" s="5" t="s">
        <v>555</v>
      </c>
      <c r="C73" s="110" t="s">
        <v>527</v>
      </c>
      <c r="D73" s="370">
        <v>1</v>
      </c>
      <c r="E73" s="371">
        <v>1</v>
      </c>
      <c r="F73" s="371">
        <v>1</v>
      </c>
      <c r="G73" s="371">
        <v>1</v>
      </c>
      <c r="H73" s="304">
        <v>1</v>
      </c>
      <c r="I73" s="319">
        <v>1</v>
      </c>
      <c r="J73" s="304">
        <v>1</v>
      </c>
      <c r="K73" s="1812">
        <v>1</v>
      </c>
      <c r="L73" s="230">
        <v>1</v>
      </c>
      <c r="M73" s="231">
        <v>1</v>
      </c>
      <c r="N73" s="231">
        <v>1</v>
      </c>
      <c r="O73" s="231">
        <v>1</v>
      </c>
      <c r="P73" s="232">
        <v>1</v>
      </c>
      <c r="Q73" s="239">
        <v>1</v>
      </c>
      <c r="R73" s="232">
        <v>1</v>
      </c>
      <c r="S73" s="245">
        <v>1</v>
      </c>
      <c r="T73" s="230">
        <v>1</v>
      </c>
      <c r="U73" s="231">
        <v>1</v>
      </c>
      <c r="V73" s="231">
        <v>1</v>
      </c>
      <c r="W73" s="231">
        <v>1</v>
      </c>
      <c r="X73" s="232">
        <v>1</v>
      </c>
      <c r="Y73" s="239">
        <v>1</v>
      </c>
      <c r="Z73" s="232">
        <v>1</v>
      </c>
      <c r="AA73" s="238">
        <v>1</v>
      </c>
      <c r="AB73" s="230">
        <v>1</v>
      </c>
      <c r="AC73" s="231">
        <v>1</v>
      </c>
      <c r="AD73" s="231">
        <v>1</v>
      </c>
      <c r="AE73" s="231">
        <v>1</v>
      </c>
      <c r="AF73" s="257">
        <v>1</v>
      </c>
      <c r="AG73" s="239">
        <v>1</v>
      </c>
      <c r="AH73" s="232">
        <v>1</v>
      </c>
      <c r="AI73" s="238">
        <v>1</v>
      </c>
      <c r="AJ73" s="230">
        <v>1</v>
      </c>
      <c r="AK73" s="231">
        <v>1</v>
      </c>
      <c r="AL73" s="231">
        <v>1</v>
      </c>
      <c r="AM73" s="231">
        <v>1</v>
      </c>
      <c r="AN73" s="257">
        <v>1</v>
      </c>
      <c r="AO73" s="239">
        <v>1</v>
      </c>
      <c r="AP73" s="232">
        <v>1</v>
      </c>
      <c r="AQ73" s="245">
        <v>1</v>
      </c>
      <c r="AR73" s="230">
        <v>1</v>
      </c>
      <c r="AS73" s="231">
        <v>1</v>
      </c>
      <c r="AT73" s="231">
        <v>1</v>
      </c>
      <c r="AU73" s="231">
        <v>1</v>
      </c>
      <c r="AV73" s="257">
        <v>1</v>
      </c>
      <c r="AW73" s="239">
        <v>1</v>
      </c>
      <c r="AX73" s="232">
        <v>1</v>
      </c>
      <c r="AY73" s="36">
        <v>1</v>
      </c>
    </row>
    <row r="74" spans="1:51" x14ac:dyDescent="0.25">
      <c r="A74" s="260"/>
      <c r="B74" s="5" t="s">
        <v>556</v>
      </c>
      <c r="C74" s="110" t="s">
        <v>527</v>
      </c>
      <c r="D74" s="370">
        <v>1</v>
      </c>
      <c r="E74" s="371">
        <v>1</v>
      </c>
      <c r="F74" s="371">
        <v>1</v>
      </c>
      <c r="G74" s="371">
        <v>1</v>
      </c>
      <c r="H74" s="304">
        <v>1</v>
      </c>
      <c r="I74" s="319">
        <v>1</v>
      </c>
      <c r="J74" s="304">
        <v>1</v>
      </c>
      <c r="K74" s="1812">
        <v>1</v>
      </c>
      <c r="L74" s="230">
        <v>1</v>
      </c>
      <c r="M74" s="231">
        <v>1</v>
      </c>
      <c r="N74" s="231">
        <v>1</v>
      </c>
      <c r="O74" s="231">
        <v>1</v>
      </c>
      <c r="P74" s="232">
        <v>1</v>
      </c>
      <c r="Q74" s="239">
        <v>1</v>
      </c>
      <c r="R74" s="232">
        <v>1</v>
      </c>
      <c r="S74" s="245">
        <v>1</v>
      </c>
      <c r="T74" s="230">
        <v>1</v>
      </c>
      <c r="U74" s="231">
        <v>1</v>
      </c>
      <c r="V74" s="231">
        <v>1</v>
      </c>
      <c r="W74" s="231">
        <v>1</v>
      </c>
      <c r="X74" s="232">
        <v>1</v>
      </c>
      <c r="Y74" s="239">
        <v>1</v>
      </c>
      <c r="Z74" s="232">
        <v>1</v>
      </c>
      <c r="AA74" s="238">
        <v>1</v>
      </c>
      <c r="AB74" s="230">
        <v>1</v>
      </c>
      <c r="AC74" s="231">
        <v>1</v>
      </c>
      <c r="AD74" s="231">
        <v>1</v>
      </c>
      <c r="AE74" s="231">
        <v>1</v>
      </c>
      <c r="AF74" s="257">
        <v>1</v>
      </c>
      <c r="AG74" s="239">
        <v>1</v>
      </c>
      <c r="AH74" s="232">
        <v>1</v>
      </c>
      <c r="AI74" s="238">
        <v>1</v>
      </c>
      <c r="AJ74" s="230">
        <v>1</v>
      </c>
      <c r="AK74" s="231">
        <v>1</v>
      </c>
      <c r="AL74" s="231">
        <v>1</v>
      </c>
      <c r="AM74" s="231">
        <v>1</v>
      </c>
      <c r="AN74" s="257">
        <v>1</v>
      </c>
      <c r="AO74" s="239">
        <v>1</v>
      </c>
      <c r="AP74" s="232">
        <v>1</v>
      </c>
      <c r="AQ74" s="245">
        <v>1</v>
      </c>
      <c r="AR74" s="230">
        <v>1</v>
      </c>
      <c r="AS74" s="231">
        <v>1</v>
      </c>
      <c r="AT74" s="231">
        <v>1</v>
      </c>
      <c r="AU74" s="231">
        <v>1</v>
      </c>
      <c r="AV74" s="257">
        <v>1</v>
      </c>
      <c r="AW74" s="239">
        <v>1</v>
      </c>
      <c r="AX74" s="232">
        <v>1</v>
      </c>
      <c r="AY74" s="36">
        <v>1</v>
      </c>
    </row>
    <row r="75" spans="1:51" ht="24" customHeight="1" x14ac:dyDescent="0.25">
      <c r="A75" s="2463" t="s">
        <v>557</v>
      </c>
      <c r="B75" s="2472" t="s">
        <v>558</v>
      </c>
      <c r="C75" s="2473"/>
      <c r="D75" s="131"/>
      <c r="E75" s="132"/>
      <c r="F75" s="132"/>
      <c r="G75" s="132"/>
      <c r="H75" s="133"/>
      <c r="I75" s="173"/>
      <c r="J75" s="157"/>
      <c r="K75" s="244"/>
      <c r="L75" s="131"/>
      <c r="M75" s="132"/>
      <c r="N75" s="132"/>
      <c r="O75" s="132"/>
      <c r="P75" s="133"/>
      <c r="Q75" s="173"/>
      <c r="R75" s="157"/>
      <c r="S75" s="244"/>
      <c r="T75" s="131"/>
      <c r="U75" s="132"/>
      <c r="V75" s="132"/>
      <c r="W75" s="132"/>
      <c r="X75" s="133"/>
      <c r="Y75" s="173"/>
      <c r="Z75" s="157"/>
      <c r="AA75" s="166"/>
      <c r="AB75" s="131"/>
      <c r="AC75" s="132"/>
      <c r="AD75" s="132"/>
      <c r="AE75" s="132"/>
      <c r="AF75" s="278"/>
      <c r="AG75" s="173"/>
      <c r="AH75" s="157"/>
      <c r="AI75" s="166"/>
      <c r="AJ75" s="131"/>
      <c r="AK75" s="132"/>
      <c r="AL75" s="132"/>
      <c r="AM75" s="132"/>
      <c r="AN75" s="278"/>
      <c r="AO75" s="173"/>
      <c r="AP75" s="157"/>
      <c r="AQ75" s="244"/>
      <c r="AR75" s="131"/>
      <c r="AS75" s="132"/>
      <c r="AT75" s="132"/>
      <c r="AU75" s="132"/>
      <c r="AV75" s="278"/>
      <c r="AW75" s="173"/>
      <c r="AX75" s="157"/>
      <c r="AY75" s="62"/>
    </row>
    <row r="76" spans="1:51" x14ac:dyDescent="0.25">
      <c r="A76" s="260"/>
      <c r="B76" s="5" t="s">
        <v>555</v>
      </c>
      <c r="C76" s="110" t="s">
        <v>527</v>
      </c>
      <c r="D76" s="370">
        <v>1</v>
      </c>
      <c r="E76" s="371">
        <v>1</v>
      </c>
      <c r="F76" s="371">
        <v>1</v>
      </c>
      <c r="G76" s="371">
        <v>1</v>
      </c>
      <c r="H76" s="304">
        <v>1</v>
      </c>
      <c r="I76" s="319">
        <v>1</v>
      </c>
      <c r="J76" s="304">
        <v>1</v>
      </c>
      <c r="K76" s="1812">
        <v>1</v>
      </c>
      <c r="L76" s="230">
        <v>1</v>
      </c>
      <c r="M76" s="231">
        <v>1</v>
      </c>
      <c r="N76" s="231">
        <v>1</v>
      </c>
      <c r="O76" s="231">
        <v>1</v>
      </c>
      <c r="P76" s="232">
        <v>1</v>
      </c>
      <c r="Q76" s="239">
        <v>1</v>
      </c>
      <c r="R76" s="232">
        <v>1</v>
      </c>
      <c r="S76" s="245">
        <v>1</v>
      </c>
      <c r="T76" s="230">
        <v>1</v>
      </c>
      <c r="U76" s="231">
        <v>1</v>
      </c>
      <c r="V76" s="231">
        <v>1</v>
      </c>
      <c r="W76" s="231">
        <v>1</v>
      </c>
      <c r="X76" s="232">
        <v>1</v>
      </c>
      <c r="Y76" s="239">
        <v>1</v>
      </c>
      <c r="Z76" s="232">
        <v>1</v>
      </c>
      <c r="AA76" s="238">
        <v>1</v>
      </c>
      <c r="AB76" s="230">
        <v>1</v>
      </c>
      <c r="AC76" s="231">
        <v>1</v>
      </c>
      <c r="AD76" s="231">
        <v>1</v>
      </c>
      <c r="AE76" s="231">
        <v>1</v>
      </c>
      <c r="AF76" s="257">
        <v>1</v>
      </c>
      <c r="AG76" s="239">
        <v>1</v>
      </c>
      <c r="AH76" s="232">
        <v>1</v>
      </c>
      <c r="AI76" s="238">
        <v>1</v>
      </c>
      <c r="AJ76" s="230">
        <v>1</v>
      </c>
      <c r="AK76" s="231">
        <v>1</v>
      </c>
      <c r="AL76" s="231">
        <v>1</v>
      </c>
      <c r="AM76" s="231">
        <v>1</v>
      </c>
      <c r="AN76" s="257">
        <v>1</v>
      </c>
      <c r="AO76" s="239">
        <v>1</v>
      </c>
      <c r="AP76" s="232">
        <v>1</v>
      </c>
      <c r="AQ76" s="245">
        <v>1</v>
      </c>
      <c r="AR76" s="230">
        <v>1</v>
      </c>
      <c r="AS76" s="231">
        <v>1</v>
      </c>
      <c r="AT76" s="231">
        <v>1</v>
      </c>
      <c r="AU76" s="231">
        <v>1</v>
      </c>
      <c r="AV76" s="257">
        <v>1</v>
      </c>
      <c r="AW76" s="239">
        <v>1</v>
      </c>
      <c r="AX76" s="232">
        <v>1</v>
      </c>
      <c r="AY76" s="36">
        <v>1</v>
      </c>
    </row>
    <row r="77" spans="1:51" x14ac:dyDescent="0.25">
      <c r="A77" s="260"/>
      <c r="B77" s="5" t="s">
        <v>556</v>
      </c>
      <c r="C77" s="110" t="s">
        <v>527</v>
      </c>
      <c r="D77" s="370">
        <v>1</v>
      </c>
      <c r="E77" s="371">
        <v>1</v>
      </c>
      <c r="F77" s="371">
        <v>1</v>
      </c>
      <c r="G77" s="371">
        <v>1</v>
      </c>
      <c r="H77" s="304">
        <v>1</v>
      </c>
      <c r="I77" s="319">
        <v>1</v>
      </c>
      <c r="J77" s="304">
        <v>1</v>
      </c>
      <c r="K77" s="1812">
        <v>1</v>
      </c>
      <c r="L77" s="230">
        <v>1</v>
      </c>
      <c r="M77" s="231">
        <v>1</v>
      </c>
      <c r="N77" s="231">
        <v>1</v>
      </c>
      <c r="O77" s="231">
        <v>1</v>
      </c>
      <c r="P77" s="232">
        <v>1</v>
      </c>
      <c r="Q77" s="239">
        <v>1</v>
      </c>
      <c r="R77" s="232">
        <v>1</v>
      </c>
      <c r="S77" s="245">
        <v>1</v>
      </c>
      <c r="T77" s="230">
        <v>1</v>
      </c>
      <c r="U77" s="231">
        <v>1</v>
      </c>
      <c r="V77" s="231">
        <v>1</v>
      </c>
      <c r="W77" s="231">
        <v>1</v>
      </c>
      <c r="X77" s="232">
        <v>1</v>
      </c>
      <c r="Y77" s="239">
        <v>1</v>
      </c>
      <c r="Z77" s="232">
        <v>1</v>
      </c>
      <c r="AA77" s="238">
        <v>1</v>
      </c>
      <c r="AB77" s="230">
        <v>1</v>
      </c>
      <c r="AC77" s="231">
        <v>1</v>
      </c>
      <c r="AD77" s="231">
        <v>1</v>
      </c>
      <c r="AE77" s="231">
        <v>1</v>
      </c>
      <c r="AF77" s="257">
        <v>1</v>
      </c>
      <c r="AG77" s="239">
        <v>1</v>
      </c>
      <c r="AH77" s="232">
        <v>1</v>
      </c>
      <c r="AI77" s="238">
        <v>1</v>
      </c>
      <c r="AJ77" s="230">
        <v>1</v>
      </c>
      <c r="AK77" s="231">
        <v>1</v>
      </c>
      <c r="AL77" s="231">
        <v>1</v>
      </c>
      <c r="AM77" s="231">
        <v>1</v>
      </c>
      <c r="AN77" s="257">
        <v>1</v>
      </c>
      <c r="AO77" s="239">
        <v>1</v>
      </c>
      <c r="AP77" s="232">
        <v>1</v>
      </c>
      <c r="AQ77" s="245">
        <v>1</v>
      </c>
      <c r="AR77" s="230">
        <v>1</v>
      </c>
      <c r="AS77" s="231">
        <v>1</v>
      </c>
      <c r="AT77" s="231">
        <v>1</v>
      </c>
      <c r="AU77" s="231">
        <v>1</v>
      </c>
      <c r="AV77" s="257">
        <v>1</v>
      </c>
      <c r="AW77" s="239">
        <v>1</v>
      </c>
      <c r="AX77" s="232">
        <v>1</v>
      </c>
      <c r="AY77" s="36">
        <v>1</v>
      </c>
    </row>
    <row r="78" spans="1:51" ht="24" customHeight="1" x14ac:dyDescent="0.25">
      <c r="A78" s="2481" t="s">
        <v>559</v>
      </c>
      <c r="B78" s="2482"/>
      <c r="C78" s="2483"/>
      <c r="D78" s="131"/>
      <c r="E78" s="132"/>
      <c r="F78" s="132"/>
      <c r="G78" s="132"/>
      <c r="H78" s="133"/>
      <c r="I78" s="173"/>
      <c r="J78" s="157"/>
      <c r="K78" s="244"/>
      <c r="L78" s="131"/>
      <c r="M78" s="132"/>
      <c r="N78" s="132"/>
      <c r="O78" s="132"/>
      <c r="P78" s="133"/>
      <c r="Q78" s="173"/>
      <c r="R78" s="157"/>
      <c r="S78" s="244"/>
      <c r="T78" s="131"/>
      <c r="U78" s="132"/>
      <c r="V78" s="132"/>
      <c r="W78" s="132"/>
      <c r="X78" s="133"/>
      <c r="Y78" s="173"/>
      <c r="Z78" s="157"/>
      <c r="AA78" s="166"/>
      <c r="AB78" s="131"/>
      <c r="AC78" s="132"/>
      <c r="AD78" s="132"/>
      <c r="AE78" s="132"/>
      <c r="AF78" s="278"/>
      <c r="AG78" s="173"/>
      <c r="AH78" s="157"/>
      <c r="AI78" s="166"/>
      <c r="AJ78" s="131"/>
      <c r="AK78" s="132"/>
      <c r="AL78" s="132"/>
      <c r="AM78" s="132"/>
      <c r="AN78" s="278"/>
      <c r="AO78" s="173"/>
      <c r="AP78" s="157"/>
      <c r="AQ78" s="244"/>
      <c r="AR78" s="131"/>
      <c r="AS78" s="132"/>
      <c r="AT78" s="132"/>
      <c r="AU78" s="132"/>
      <c r="AV78" s="278"/>
      <c r="AW78" s="173"/>
      <c r="AX78" s="157"/>
      <c r="AY78" s="62"/>
    </row>
    <row r="79" spans="1:51" x14ac:dyDescent="0.25">
      <c r="A79" s="260"/>
      <c r="B79" s="61" t="s">
        <v>555</v>
      </c>
      <c r="C79" s="228" t="s">
        <v>527</v>
      </c>
      <c r="D79" s="230">
        <v>1</v>
      </c>
      <c r="E79" s="231">
        <v>1</v>
      </c>
      <c r="F79" s="231">
        <v>1</v>
      </c>
      <c r="G79" s="231">
        <v>1</v>
      </c>
      <c r="H79" s="232">
        <v>1</v>
      </c>
      <c r="I79" s="319">
        <v>1</v>
      </c>
      <c r="J79" s="232">
        <v>1</v>
      </c>
      <c r="K79" s="245">
        <v>1</v>
      </c>
      <c r="L79" s="230">
        <v>1</v>
      </c>
      <c r="M79" s="231">
        <v>1</v>
      </c>
      <c r="N79" s="231">
        <v>1</v>
      </c>
      <c r="O79" s="231">
        <v>1</v>
      </c>
      <c r="P79" s="232">
        <v>1</v>
      </c>
      <c r="Q79" s="239">
        <v>1</v>
      </c>
      <c r="R79" s="232">
        <v>1</v>
      </c>
      <c r="S79" s="245">
        <v>1</v>
      </c>
      <c r="T79" s="639"/>
      <c r="U79" s="386"/>
      <c r="V79" s="386"/>
      <c r="W79" s="386"/>
      <c r="X79" s="387"/>
      <c r="Y79" s="1065"/>
      <c r="Z79" s="387"/>
      <c r="AA79" s="297"/>
      <c r="AB79" s="639"/>
      <c r="AC79" s="386"/>
      <c r="AD79" s="386"/>
      <c r="AE79" s="386"/>
      <c r="AF79" s="1971"/>
      <c r="AG79" s="1065"/>
      <c r="AH79" s="387"/>
      <c r="AI79" s="297"/>
      <c r="AJ79" s="639"/>
      <c r="AK79" s="386"/>
      <c r="AL79" s="386"/>
      <c r="AM79" s="386"/>
      <c r="AN79" s="1971"/>
      <c r="AO79" s="1065"/>
      <c r="AP79" s="387"/>
      <c r="AQ79" s="1972"/>
      <c r="AR79" s="639"/>
      <c r="AS79" s="386"/>
      <c r="AT79" s="386"/>
      <c r="AU79" s="386"/>
      <c r="AV79" s="1971"/>
      <c r="AW79" s="1065"/>
      <c r="AX79" s="387"/>
      <c r="AY79" s="1488"/>
    </row>
    <row r="80" spans="1:51" ht="24" customHeight="1" x14ac:dyDescent="0.25">
      <c r="A80" s="2463" t="s">
        <v>1771</v>
      </c>
      <c r="B80" s="2472"/>
      <c r="C80" s="2473"/>
      <c r="D80" s="131"/>
      <c r="E80" s="132"/>
      <c r="F80" s="132"/>
      <c r="G80" s="132"/>
      <c r="H80" s="133"/>
      <c r="I80" s="173"/>
      <c r="J80" s="157"/>
      <c r="K80" s="244"/>
      <c r="L80" s="131"/>
      <c r="M80" s="132"/>
      <c r="N80" s="132"/>
      <c r="O80" s="132"/>
      <c r="P80" s="133"/>
      <c r="Q80" s="173"/>
      <c r="R80" s="157"/>
      <c r="S80" s="244"/>
      <c r="T80" s="131"/>
      <c r="U80" s="132"/>
      <c r="V80" s="132"/>
      <c r="W80" s="132"/>
      <c r="X80" s="133"/>
      <c r="Y80" s="173"/>
      <c r="Z80" s="157"/>
      <c r="AA80" s="166"/>
      <c r="AB80" s="131"/>
      <c r="AC80" s="132"/>
      <c r="AD80" s="132"/>
      <c r="AE80" s="132"/>
      <c r="AF80" s="278"/>
      <c r="AG80" s="173"/>
      <c r="AH80" s="157"/>
      <c r="AI80" s="166"/>
      <c r="AJ80" s="131"/>
      <c r="AK80" s="132"/>
      <c r="AL80" s="132"/>
      <c r="AM80" s="132"/>
      <c r="AN80" s="278"/>
      <c r="AO80" s="173"/>
      <c r="AP80" s="157"/>
      <c r="AQ80" s="244"/>
      <c r="AR80" s="131"/>
      <c r="AS80" s="132"/>
      <c r="AT80" s="132"/>
      <c r="AU80" s="132"/>
      <c r="AV80" s="278"/>
      <c r="AW80" s="173"/>
      <c r="AX80" s="157"/>
      <c r="AY80" s="62"/>
    </row>
    <row r="81" spans="1:51" x14ac:dyDescent="0.25">
      <c r="A81" s="260"/>
      <c r="B81" s="5" t="s">
        <v>560</v>
      </c>
      <c r="C81" s="110" t="s">
        <v>561</v>
      </c>
      <c r="D81" s="1813">
        <v>12</v>
      </c>
      <c r="E81" s="1515">
        <v>29</v>
      </c>
      <c r="F81" s="1515">
        <v>42</v>
      </c>
      <c r="G81" s="1515">
        <v>43</v>
      </c>
      <c r="H81" s="399">
        <v>13</v>
      </c>
      <c r="I81" s="1511">
        <v>139</v>
      </c>
      <c r="J81" s="399">
        <v>5</v>
      </c>
      <c r="K81" s="1814">
        <v>144</v>
      </c>
      <c r="L81" s="445"/>
      <c r="M81" s="446"/>
      <c r="N81" s="446"/>
      <c r="O81" s="446"/>
      <c r="P81" s="401"/>
      <c r="Q81" s="447"/>
      <c r="R81" s="401"/>
      <c r="S81" s="448"/>
      <c r="T81" s="445"/>
      <c r="U81" s="446"/>
      <c r="V81" s="446"/>
      <c r="W81" s="446"/>
      <c r="X81" s="401"/>
      <c r="Y81" s="447"/>
      <c r="Z81" s="401"/>
      <c r="AA81" s="449"/>
      <c r="AB81" s="445"/>
      <c r="AC81" s="446"/>
      <c r="AD81" s="446"/>
      <c r="AE81" s="446"/>
      <c r="AF81" s="450"/>
      <c r="AG81" s="447"/>
      <c r="AH81" s="401"/>
      <c r="AI81" s="449"/>
      <c r="AJ81" s="445"/>
      <c r="AK81" s="446"/>
      <c r="AL81" s="446"/>
      <c r="AM81" s="446"/>
      <c r="AN81" s="450"/>
      <c r="AO81" s="447"/>
      <c r="AP81" s="401"/>
      <c r="AQ81" s="448"/>
      <c r="AR81" s="445"/>
      <c r="AS81" s="446"/>
      <c r="AT81" s="446"/>
      <c r="AU81" s="446"/>
      <c r="AV81" s="450"/>
      <c r="AW81" s="447"/>
      <c r="AX81" s="401"/>
      <c r="AY81" s="451"/>
    </row>
    <row r="82" spans="1:51" x14ac:dyDescent="0.25">
      <c r="A82" s="260"/>
      <c r="B82" s="5" t="s">
        <v>562</v>
      </c>
      <c r="C82" s="110" t="s">
        <v>561</v>
      </c>
      <c r="D82" s="1813">
        <v>0</v>
      </c>
      <c r="E82" s="1515">
        <v>1</v>
      </c>
      <c r="F82" s="1515">
        <v>0</v>
      </c>
      <c r="G82" s="1515">
        <v>0</v>
      </c>
      <c r="H82" s="399">
        <v>0</v>
      </c>
      <c r="I82" s="1511">
        <v>1</v>
      </c>
      <c r="J82" s="399">
        <v>0</v>
      </c>
      <c r="K82" s="1814">
        <v>1</v>
      </c>
      <c r="L82" s="445"/>
      <c r="M82" s="446"/>
      <c r="N82" s="446"/>
      <c r="O82" s="446"/>
      <c r="P82" s="401"/>
      <c r="Q82" s="447"/>
      <c r="R82" s="401"/>
      <c r="S82" s="448"/>
      <c r="T82" s="445"/>
      <c r="U82" s="446"/>
      <c r="V82" s="446"/>
      <c r="W82" s="446"/>
      <c r="X82" s="401"/>
      <c r="Y82" s="447"/>
      <c r="Z82" s="401"/>
      <c r="AA82" s="449"/>
      <c r="AB82" s="445"/>
      <c r="AC82" s="446"/>
      <c r="AD82" s="446"/>
      <c r="AE82" s="446"/>
      <c r="AF82" s="450"/>
      <c r="AG82" s="447"/>
      <c r="AH82" s="401"/>
      <c r="AI82" s="449"/>
      <c r="AJ82" s="445"/>
      <c r="AK82" s="446"/>
      <c r="AL82" s="446"/>
      <c r="AM82" s="446"/>
      <c r="AN82" s="450"/>
      <c r="AO82" s="447"/>
      <c r="AP82" s="401"/>
      <c r="AQ82" s="448"/>
      <c r="AR82" s="445"/>
      <c r="AS82" s="446"/>
      <c r="AT82" s="446"/>
      <c r="AU82" s="446"/>
      <c r="AV82" s="450"/>
      <c r="AW82" s="447"/>
      <c r="AX82" s="401"/>
      <c r="AY82" s="451"/>
    </row>
    <row r="83" spans="1:51" x14ac:dyDescent="0.25">
      <c r="A83" s="260"/>
      <c r="B83" s="5" t="s">
        <v>563</v>
      </c>
      <c r="C83" s="110" t="s">
        <v>561</v>
      </c>
      <c r="D83" s="5">
        <v>6</v>
      </c>
      <c r="E83" s="1515">
        <v>8</v>
      </c>
      <c r="F83" s="1515">
        <v>14</v>
      </c>
      <c r="G83" s="1515">
        <v>7</v>
      </c>
      <c r="H83" s="399">
        <v>4</v>
      </c>
      <c r="I83" s="1511">
        <v>39</v>
      </c>
      <c r="J83" s="399">
        <v>2</v>
      </c>
      <c r="K83" s="1814">
        <v>41</v>
      </c>
      <c r="L83" s="445"/>
      <c r="M83" s="446"/>
      <c r="N83" s="446"/>
      <c r="O83" s="446"/>
      <c r="P83" s="401"/>
      <c r="Q83" s="447"/>
      <c r="R83" s="401"/>
      <c r="S83" s="448"/>
      <c r="T83" s="445"/>
      <c r="U83" s="446"/>
      <c r="V83" s="446"/>
      <c r="W83" s="446"/>
      <c r="X83" s="401"/>
      <c r="Y83" s="447"/>
      <c r="Z83" s="401"/>
      <c r="AA83" s="449"/>
      <c r="AB83" s="445"/>
      <c r="AC83" s="446"/>
      <c r="AD83" s="446"/>
      <c r="AE83" s="446"/>
      <c r="AF83" s="450"/>
      <c r="AG83" s="447"/>
      <c r="AH83" s="401"/>
      <c r="AI83" s="449"/>
      <c r="AJ83" s="445"/>
      <c r="AK83" s="446"/>
      <c r="AL83" s="446"/>
      <c r="AM83" s="446"/>
      <c r="AN83" s="450"/>
      <c r="AO83" s="447"/>
      <c r="AP83" s="401"/>
      <c r="AQ83" s="448"/>
      <c r="AR83" s="445"/>
      <c r="AS83" s="446"/>
      <c r="AT83" s="446"/>
      <c r="AU83" s="446"/>
      <c r="AV83" s="450"/>
      <c r="AW83" s="447"/>
      <c r="AX83" s="401"/>
      <c r="AY83" s="451"/>
    </row>
    <row r="84" spans="1:51" x14ac:dyDescent="0.25">
      <c r="A84" s="260"/>
      <c r="B84" s="5" t="s">
        <v>564</v>
      </c>
      <c r="C84" s="110" t="s">
        <v>561</v>
      </c>
      <c r="D84" s="1813">
        <v>8</v>
      </c>
      <c r="E84" s="1515">
        <v>23</v>
      </c>
      <c r="F84" s="1515">
        <v>66</v>
      </c>
      <c r="G84" s="1515">
        <v>23</v>
      </c>
      <c r="H84" s="399">
        <v>38</v>
      </c>
      <c r="I84" s="1511">
        <v>158</v>
      </c>
      <c r="J84" s="399">
        <v>9</v>
      </c>
      <c r="K84" s="1814">
        <v>167</v>
      </c>
      <c r="L84" s="445"/>
      <c r="M84" s="446"/>
      <c r="N84" s="446"/>
      <c r="O84" s="446"/>
      <c r="P84" s="401"/>
      <c r="Q84" s="447"/>
      <c r="R84" s="401"/>
      <c r="S84" s="448"/>
      <c r="T84" s="445"/>
      <c r="U84" s="446"/>
      <c r="V84" s="446"/>
      <c r="W84" s="446"/>
      <c r="X84" s="401"/>
      <c r="Y84" s="447"/>
      <c r="Z84" s="401"/>
      <c r="AA84" s="449"/>
      <c r="AB84" s="445"/>
      <c r="AC84" s="446"/>
      <c r="AD84" s="446"/>
      <c r="AE84" s="446"/>
      <c r="AF84" s="450"/>
      <c r="AG84" s="447"/>
      <c r="AH84" s="401"/>
      <c r="AI84" s="449"/>
      <c r="AJ84" s="445"/>
      <c r="AK84" s="446"/>
      <c r="AL84" s="446"/>
      <c r="AM84" s="446"/>
      <c r="AN84" s="450"/>
      <c r="AO84" s="447"/>
      <c r="AP84" s="401"/>
      <c r="AQ84" s="448"/>
      <c r="AR84" s="445"/>
      <c r="AS84" s="446"/>
      <c r="AT84" s="446"/>
      <c r="AU84" s="446"/>
      <c r="AV84" s="450"/>
      <c r="AW84" s="447"/>
      <c r="AX84" s="401"/>
      <c r="AY84" s="451"/>
    </row>
    <row r="85" spans="1:51" ht="18" x14ac:dyDescent="0.25">
      <c r="A85" s="260"/>
      <c r="B85" s="5" t="s">
        <v>1776</v>
      </c>
      <c r="C85" s="110" t="s">
        <v>561</v>
      </c>
      <c r="D85" s="1813">
        <v>25</v>
      </c>
      <c r="E85" s="1515">
        <v>57</v>
      </c>
      <c r="F85" s="1515">
        <v>78</v>
      </c>
      <c r="G85" s="1515">
        <v>44</v>
      </c>
      <c r="H85" s="399">
        <v>42</v>
      </c>
      <c r="I85" s="1511">
        <v>246</v>
      </c>
      <c r="J85" s="399">
        <v>10</v>
      </c>
      <c r="K85" s="1814">
        <v>256</v>
      </c>
      <c r="L85" s="445"/>
      <c r="M85" s="446"/>
      <c r="N85" s="446"/>
      <c r="O85" s="446"/>
      <c r="P85" s="401"/>
      <c r="Q85" s="447"/>
      <c r="R85" s="401"/>
      <c r="S85" s="448"/>
      <c r="T85" s="445"/>
      <c r="U85" s="446"/>
      <c r="V85" s="446"/>
      <c r="W85" s="446"/>
      <c r="X85" s="401"/>
      <c r="Y85" s="447"/>
      <c r="Z85" s="401"/>
      <c r="AA85" s="449"/>
      <c r="AB85" s="445"/>
      <c r="AC85" s="446"/>
      <c r="AD85" s="446"/>
      <c r="AE85" s="446"/>
      <c r="AF85" s="450"/>
      <c r="AG85" s="447"/>
      <c r="AH85" s="401"/>
      <c r="AI85" s="449"/>
      <c r="AJ85" s="445"/>
      <c r="AK85" s="446"/>
      <c r="AL85" s="446"/>
      <c r="AM85" s="446"/>
      <c r="AN85" s="450"/>
      <c r="AO85" s="447"/>
      <c r="AP85" s="401"/>
      <c r="AQ85" s="448"/>
      <c r="AR85" s="445"/>
      <c r="AS85" s="446"/>
      <c r="AT85" s="446"/>
      <c r="AU85" s="446"/>
      <c r="AV85" s="450"/>
      <c r="AW85" s="447"/>
      <c r="AX85" s="401"/>
      <c r="AY85" s="451"/>
    </row>
    <row r="86" spans="1:51" s="6" customFormat="1" ht="24" customHeight="1" x14ac:dyDescent="0.25">
      <c r="A86" s="2463" t="s">
        <v>1779</v>
      </c>
      <c r="B86" s="2472"/>
      <c r="C86" s="2473"/>
      <c r="D86" s="131"/>
      <c r="E86" s="132"/>
      <c r="F86" s="132"/>
      <c r="G86" s="132"/>
      <c r="H86" s="133"/>
      <c r="I86" s="173"/>
      <c r="J86" s="157"/>
      <c r="K86" s="244"/>
      <c r="L86" s="131"/>
      <c r="M86" s="132"/>
      <c r="N86" s="132"/>
      <c r="O86" s="132"/>
      <c r="P86" s="133"/>
      <c r="Q86" s="173"/>
      <c r="R86" s="157"/>
      <c r="S86" s="244"/>
      <c r="T86" s="131"/>
      <c r="U86" s="132"/>
      <c r="V86" s="132"/>
      <c r="W86" s="132"/>
      <c r="X86" s="133"/>
      <c r="Y86" s="173"/>
      <c r="Z86" s="157"/>
      <c r="AA86" s="166"/>
      <c r="AB86" s="131"/>
      <c r="AC86" s="132"/>
      <c r="AD86" s="132"/>
      <c r="AE86" s="132"/>
      <c r="AF86" s="278"/>
      <c r="AG86" s="173"/>
      <c r="AH86" s="157"/>
      <c r="AI86" s="166"/>
      <c r="AJ86" s="131"/>
      <c r="AK86" s="132"/>
      <c r="AL86" s="132"/>
      <c r="AM86" s="132"/>
      <c r="AN86" s="278"/>
      <c r="AO86" s="173"/>
      <c r="AP86" s="157"/>
      <c r="AQ86" s="244"/>
      <c r="AR86" s="131"/>
      <c r="AS86" s="132"/>
      <c r="AT86" s="132"/>
      <c r="AU86" s="132"/>
      <c r="AV86" s="278"/>
      <c r="AW86" s="173"/>
      <c r="AX86" s="157"/>
      <c r="AY86" s="62"/>
    </row>
    <row r="87" spans="1:51" s="6" customFormat="1" ht="47.25" x14ac:dyDescent="0.25">
      <c r="A87" s="260"/>
      <c r="B87" s="5" t="s">
        <v>565</v>
      </c>
      <c r="C87" s="110" t="s">
        <v>561</v>
      </c>
      <c r="D87" s="375"/>
      <c r="E87" s="405"/>
      <c r="F87" s="405"/>
      <c r="G87" s="405"/>
      <c r="H87" s="398"/>
      <c r="I87" s="1815"/>
      <c r="J87" s="343"/>
      <c r="K87" s="307"/>
      <c r="L87" s="233">
        <v>5</v>
      </c>
      <c r="M87" s="234">
        <v>16</v>
      </c>
      <c r="N87" s="234">
        <v>21</v>
      </c>
      <c r="O87" s="234">
        <v>5</v>
      </c>
      <c r="P87" s="145">
        <v>11</v>
      </c>
      <c r="Q87" s="240">
        <v>58</v>
      </c>
      <c r="R87" s="241">
        <v>3</v>
      </c>
      <c r="S87" s="1209">
        <v>61</v>
      </c>
      <c r="T87" s="134">
        <v>9</v>
      </c>
      <c r="U87" s="135">
        <v>11</v>
      </c>
      <c r="V87" s="135">
        <v>15</v>
      </c>
      <c r="W87" s="135">
        <v>7</v>
      </c>
      <c r="X87" s="136">
        <v>16</v>
      </c>
      <c r="Y87" s="174">
        <v>58</v>
      </c>
      <c r="Z87" s="158">
        <v>2</v>
      </c>
      <c r="AA87" s="167">
        <v>60</v>
      </c>
      <c r="AB87" s="134">
        <v>12</v>
      </c>
      <c r="AC87" s="135">
        <v>11</v>
      </c>
      <c r="AD87" s="135">
        <v>21</v>
      </c>
      <c r="AE87" s="135">
        <v>4</v>
      </c>
      <c r="AF87" s="258">
        <v>6</v>
      </c>
      <c r="AG87" s="174">
        <v>54</v>
      </c>
      <c r="AH87" s="158">
        <v>2</v>
      </c>
      <c r="AI87" s="167">
        <v>56</v>
      </c>
      <c r="AJ87" s="353"/>
      <c r="AK87" s="354"/>
      <c r="AL87" s="354"/>
      <c r="AM87" s="354"/>
      <c r="AN87" s="1056"/>
      <c r="AO87" s="1490"/>
      <c r="AP87" s="355"/>
      <c r="AQ87" s="9">
        <v>209</v>
      </c>
      <c r="AR87" s="353"/>
      <c r="AS87" s="354"/>
      <c r="AT87" s="354"/>
      <c r="AU87" s="354"/>
      <c r="AV87" s="1056"/>
      <c r="AW87" s="1490"/>
      <c r="AX87" s="355"/>
      <c r="AY87" s="13">
        <v>127</v>
      </c>
    </row>
    <row r="88" spans="1:51" s="6" customFormat="1" x14ac:dyDescent="0.25">
      <c r="A88" s="260"/>
      <c r="B88" s="5" t="s">
        <v>566</v>
      </c>
      <c r="C88" s="110" t="s">
        <v>561</v>
      </c>
      <c r="D88" s="375"/>
      <c r="E88" s="405"/>
      <c r="F88" s="405"/>
      <c r="G88" s="405"/>
      <c r="H88" s="398"/>
      <c r="I88" s="1815"/>
      <c r="J88" s="343"/>
      <c r="K88" s="307"/>
      <c r="L88" s="233">
        <v>1</v>
      </c>
      <c r="M88" s="234">
        <v>1</v>
      </c>
      <c r="N88" s="234">
        <v>1</v>
      </c>
      <c r="O88" s="234">
        <v>0</v>
      </c>
      <c r="P88" s="145">
        <v>1</v>
      </c>
      <c r="Q88" s="240">
        <v>4</v>
      </c>
      <c r="R88" s="241">
        <v>0</v>
      </c>
      <c r="S88" s="1209">
        <v>4</v>
      </c>
      <c r="T88" s="134">
        <v>0</v>
      </c>
      <c r="U88" s="135">
        <v>0</v>
      </c>
      <c r="V88" s="135">
        <v>2</v>
      </c>
      <c r="W88" s="135">
        <v>0</v>
      </c>
      <c r="X88" s="136">
        <v>0</v>
      </c>
      <c r="Y88" s="174">
        <v>2</v>
      </c>
      <c r="Z88" s="158">
        <v>0</v>
      </c>
      <c r="AA88" s="167">
        <v>2</v>
      </c>
      <c r="AB88" s="134">
        <v>1</v>
      </c>
      <c r="AC88" s="135">
        <v>1</v>
      </c>
      <c r="AD88" s="135">
        <v>3</v>
      </c>
      <c r="AE88" s="135">
        <v>3</v>
      </c>
      <c r="AF88" s="258">
        <v>0</v>
      </c>
      <c r="AG88" s="174">
        <v>8</v>
      </c>
      <c r="AH88" s="158">
        <v>0</v>
      </c>
      <c r="AI88" s="167">
        <v>8</v>
      </c>
      <c r="AJ88" s="353"/>
      <c r="AK88" s="354"/>
      <c r="AL88" s="354"/>
      <c r="AM88" s="354"/>
      <c r="AN88" s="1056"/>
      <c r="AO88" s="1490"/>
      <c r="AP88" s="355"/>
      <c r="AQ88" s="1970"/>
      <c r="AR88" s="353"/>
      <c r="AS88" s="354"/>
      <c r="AT88" s="354"/>
      <c r="AU88" s="354"/>
      <c r="AV88" s="1056"/>
      <c r="AW88" s="1490"/>
      <c r="AX88" s="355"/>
      <c r="AY88" s="322"/>
    </row>
    <row r="89" spans="1:51" x14ac:dyDescent="0.25">
      <c r="A89" s="260"/>
      <c r="B89" s="5" t="s">
        <v>567</v>
      </c>
      <c r="C89" s="110" t="s">
        <v>561</v>
      </c>
      <c r="D89" s="375"/>
      <c r="E89" s="405"/>
      <c r="F89" s="405"/>
      <c r="G89" s="405"/>
      <c r="H89" s="398"/>
      <c r="I89" s="1815"/>
      <c r="J89" s="343"/>
      <c r="K89" s="307"/>
      <c r="L89" s="233">
        <v>19</v>
      </c>
      <c r="M89" s="234">
        <v>35</v>
      </c>
      <c r="N89" s="234">
        <v>50</v>
      </c>
      <c r="O89" s="234">
        <v>20</v>
      </c>
      <c r="P89" s="145">
        <v>31</v>
      </c>
      <c r="Q89" s="240">
        <v>155</v>
      </c>
      <c r="R89" s="241">
        <v>8</v>
      </c>
      <c r="S89" s="1209">
        <v>163</v>
      </c>
      <c r="T89" s="134">
        <v>19</v>
      </c>
      <c r="U89" s="135">
        <v>23</v>
      </c>
      <c r="V89" s="135">
        <v>21</v>
      </c>
      <c r="W89" s="135">
        <v>6</v>
      </c>
      <c r="X89" s="136">
        <v>7</v>
      </c>
      <c r="Y89" s="174">
        <v>76</v>
      </c>
      <c r="Z89" s="158">
        <v>0</v>
      </c>
      <c r="AA89" s="167">
        <v>76</v>
      </c>
      <c r="AB89" s="134">
        <v>7</v>
      </c>
      <c r="AC89" s="135">
        <v>23</v>
      </c>
      <c r="AD89" s="135">
        <v>37</v>
      </c>
      <c r="AE89" s="135">
        <v>3</v>
      </c>
      <c r="AF89" s="258">
        <v>17</v>
      </c>
      <c r="AG89" s="174">
        <v>87</v>
      </c>
      <c r="AH89" s="158">
        <v>1</v>
      </c>
      <c r="AI89" s="167">
        <v>88</v>
      </c>
      <c r="AJ89" s="353"/>
      <c r="AK89" s="354"/>
      <c r="AL89" s="354"/>
      <c r="AM89" s="354"/>
      <c r="AN89" s="1056"/>
      <c r="AO89" s="1490"/>
      <c r="AP89" s="355"/>
      <c r="AQ89" s="1970"/>
      <c r="AR89" s="353"/>
      <c r="AS89" s="354"/>
      <c r="AT89" s="354"/>
      <c r="AU89" s="354"/>
      <c r="AV89" s="1056"/>
      <c r="AW89" s="1490"/>
      <c r="AX89" s="355"/>
      <c r="AY89" s="322"/>
    </row>
    <row r="90" spans="1:51" x14ac:dyDescent="0.25">
      <c r="A90" s="260"/>
      <c r="B90" s="5" t="s">
        <v>568</v>
      </c>
      <c r="C90" s="110" t="s">
        <v>561</v>
      </c>
      <c r="D90" s="375"/>
      <c r="E90" s="405"/>
      <c r="F90" s="405"/>
      <c r="G90" s="405"/>
      <c r="H90" s="398"/>
      <c r="I90" s="1815"/>
      <c r="J90" s="343"/>
      <c r="K90" s="307"/>
      <c r="L90" s="233">
        <v>1</v>
      </c>
      <c r="M90" s="234">
        <v>7</v>
      </c>
      <c r="N90" s="234">
        <v>6</v>
      </c>
      <c r="O90" s="234">
        <v>2</v>
      </c>
      <c r="P90" s="145">
        <v>1</v>
      </c>
      <c r="Q90" s="240">
        <v>17</v>
      </c>
      <c r="R90" s="241">
        <v>0</v>
      </c>
      <c r="S90" s="1209">
        <v>17</v>
      </c>
      <c r="T90" s="134">
        <v>4</v>
      </c>
      <c r="U90" s="135">
        <v>1</v>
      </c>
      <c r="V90" s="135">
        <v>0</v>
      </c>
      <c r="W90" s="135">
        <v>0</v>
      </c>
      <c r="X90" s="136">
        <v>0</v>
      </c>
      <c r="Y90" s="174">
        <v>5</v>
      </c>
      <c r="Z90" s="158">
        <v>1</v>
      </c>
      <c r="AA90" s="167">
        <v>6</v>
      </c>
      <c r="AB90" s="134">
        <v>0</v>
      </c>
      <c r="AC90" s="135">
        <v>3</v>
      </c>
      <c r="AD90" s="135">
        <v>3</v>
      </c>
      <c r="AE90" s="135">
        <v>3</v>
      </c>
      <c r="AF90" s="258">
        <v>0</v>
      </c>
      <c r="AG90" s="174">
        <v>9</v>
      </c>
      <c r="AH90" s="158">
        <v>1</v>
      </c>
      <c r="AI90" s="167">
        <v>10</v>
      </c>
      <c r="AJ90" s="353"/>
      <c r="AK90" s="354"/>
      <c r="AL90" s="354"/>
      <c r="AM90" s="354"/>
      <c r="AN90" s="1056"/>
      <c r="AO90" s="1490"/>
      <c r="AP90" s="355"/>
      <c r="AQ90" s="1970"/>
      <c r="AR90" s="353"/>
      <c r="AS90" s="354"/>
      <c r="AT90" s="354"/>
      <c r="AU90" s="354"/>
      <c r="AV90" s="1056"/>
      <c r="AW90" s="1490"/>
      <c r="AX90" s="355"/>
      <c r="AY90" s="322"/>
    </row>
    <row r="91" spans="1:51" ht="16.5" thickBot="1" x14ac:dyDescent="0.3">
      <c r="A91" s="267"/>
      <c r="B91" s="14" t="s">
        <v>569</v>
      </c>
      <c r="C91" s="111" t="s">
        <v>561</v>
      </c>
      <c r="D91" s="497"/>
      <c r="E91" s="748"/>
      <c r="F91" s="748"/>
      <c r="G91" s="748"/>
      <c r="H91" s="291"/>
      <c r="I91" s="1816"/>
      <c r="J91" s="1817"/>
      <c r="K91" s="738"/>
      <c r="L91" s="235">
        <v>50</v>
      </c>
      <c r="M91" s="236">
        <v>75</v>
      </c>
      <c r="N91" s="236">
        <v>173</v>
      </c>
      <c r="O91" s="236">
        <v>34</v>
      </c>
      <c r="P91" s="237">
        <v>34</v>
      </c>
      <c r="Q91" s="242">
        <v>366</v>
      </c>
      <c r="R91" s="243">
        <v>13</v>
      </c>
      <c r="S91" s="246">
        <v>379</v>
      </c>
      <c r="T91" s="155">
        <v>55</v>
      </c>
      <c r="U91" s="156">
        <v>60</v>
      </c>
      <c r="V91" s="156">
        <v>119</v>
      </c>
      <c r="W91" s="156">
        <v>23</v>
      </c>
      <c r="X91" s="247">
        <v>40</v>
      </c>
      <c r="Y91" s="252">
        <v>297</v>
      </c>
      <c r="Z91" s="253">
        <v>18</v>
      </c>
      <c r="AA91" s="251">
        <v>315</v>
      </c>
      <c r="AB91" s="155">
        <v>28</v>
      </c>
      <c r="AC91" s="156">
        <v>42</v>
      </c>
      <c r="AD91" s="156">
        <v>87</v>
      </c>
      <c r="AE91" s="156">
        <v>22</v>
      </c>
      <c r="AF91" s="279">
        <v>20</v>
      </c>
      <c r="AG91" s="252">
        <v>199</v>
      </c>
      <c r="AH91" s="253">
        <v>11</v>
      </c>
      <c r="AI91" s="251">
        <v>210</v>
      </c>
      <c r="AJ91" s="248"/>
      <c r="AK91" s="249"/>
      <c r="AL91" s="249"/>
      <c r="AM91" s="249"/>
      <c r="AN91" s="280"/>
      <c r="AO91" s="254"/>
      <c r="AP91" s="250"/>
      <c r="AQ91" s="70">
        <v>182</v>
      </c>
      <c r="AR91" s="248"/>
      <c r="AS91" s="249"/>
      <c r="AT91" s="249"/>
      <c r="AU91" s="249"/>
      <c r="AV91" s="280"/>
      <c r="AW91" s="254"/>
      <c r="AX91" s="250"/>
      <c r="AY91" s="15">
        <v>131</v>
      </c>
    </row>
    <row r="92" spans="1:51" ht="16.5" thickTop="1" x14ac:dyDescent="0.25">
      <c r="A92" s="455"/>
    </row>
    <row r="94" spans="1:51" x14ac:dyDescent="0.25">
      <c r="A94" s="2471" t="s">
        <v>1772</v>
      </c>
      <c r="B94" s="2471"/>
      <c r="C94" s="2471"/>
    </row>
    <row r="95" spans="1:51" x14ac:dyDescent="0.25">
      <c r="A95" s="2497" t="s">
        <v>1774</v>
      </c>
      <c r="B95" s="2497"/>
      <c r="C95" s="2497"/>
    </row>
    <row r="96" spans="1:51" ht="54.95" customHeight="1" x14ac:dyDescent="0.25">
      <c r="A96" s="2497" t="s">
        <v>1775</v>
      </c>
      <c r="B96" s="2497"/>
      <c r="C96" s="2497"/>
      <c r="I96" s="9"/>
    </row>
    <row r="97" spans="1:3" x14ac:dyDescent="0.25">
      <c r="A97" s="2497" t="s">
        <v>1777</v>
      </c>
      <c r="B97" s="2497"/>
      <c r="C97" s="2497"/>
    </row>
    <row r="98" spans="1:3" x14ac:dyDescent="0.25">
      <c r="A98" s="2497" t="s">
        <v>1778</v>
      </c>
      <c r="B98" s="2497"/>
      <c r="C98" s="2497"/>
    </row>
    <row r="99" spans="1:3" x14ac:dyDescent="0.25">
      <c r="A99" s="2498"/>
      <c r="B99" s="2498"/>
      <c r="C99" s="2498"/>
    </row>
  </sheetData>
  <sheetProtection algorithmName="SHA-512" hashValue="9v0U9ql0mCJTCMarwgrI4cAwkkWFFzybtpeUkScbw3GPzy/gkvAJymWa3uAHLOXewTlwBIqQ1R7EokXqElQuiw==" saltValue="xIBTmjJGJJwVk3/MP67+bQ==" spinCount="100000" sheet="1" objects="1" scenarios="1" sort="0" autoFilter="0" pivotTables="0"/>
  <mergeCells count="65">
    <mergeCell ref="A57:C57"/>
    <mergeCell ref="A29:C29"/>
    <mergeCell ref="A30:A31"/>
    <mergeCell ref="B30:B31"/>
    <mergeCell ref="A41:C41"/>
    <mergeCell ref="A44:A45"/>
    <mergeCell ref="A95:C95"/>
    <mergeCell ref="A98:C98"/>
    <mergeCell ref="A97:C97"/>
    <mergeCell ref="A99:C99"/>
    <mergeCell ref="A96:C96"/>
    <mergeCell ref="A1:C4"/>
    <mergeCell ref="A7:C7"/>
    <mergeCell ref="A69:C69"/>
    <mergeCell ref="L69:S69"/>
    <mergeCell ref="D69:K69"/>
    <mergeCell ref="A64:C64"/>
    <mergeCell ref="A61:C61"/>
    <mergeCell ref="D61:K61"/>
    <mergeCell ref="L61:S61"/>
    <mergeCell ref="A23:C23"/>
    <mergeCell ref="A42:A43"/>
    <mergeCell ref="B42:B43"/>
    <mergeCell ref="A24:C24"/>
    <mergeCell ref="A25:A26"/>
    <mergeCell ref="A27:A28"/>
    <mergeCell ref="B25:B26"/>
    <mergeCell ref="AB61:AI61"/>
    <mergeCell ref="AJ61:AQ61"/>
    <mergeCell ref="AR61:AY61"/>
    <mergeCell ref="A63:C63"/>
    <mergeCell ref="A34:A35"/>
    <mergeCell ref="B34:B35"/>
    <mergeCell ref="B44:B45"/>
    <mergeCell ref="A46:A47"/>
    <mergeCell ref="T61:AA61"/>
    <mergeCell ref="A36:C36"/>
    <mergeCell ref="A37:A38"/>
    <mergeCell ref="B37:B38"/>
    <mergeCell ref="A39:A40"/>
    <mergeCell ref="B39:B40"/>
    <mergeCell ref="B46:B47"/>
    <mergeCell ref="A52:C52"/>
    <mergeCell ref="AJ69:AQ69"/>
    <mergeCell ref="AR69:AY69"/>
    <mergeCell ref="A71:C71"/>
    <mergeCell ref="A72:C72"/>
    <mergeCell ref="AB69:AI69"/>
    <mergeCell ref="T69:AA69"/>
    <mergeCell ref="A94:C94"/>
    <mergeCell ref="A9:C9"/>
    <mergeCell ref="D9:K9"/>
    <mergeCell ref="A11:C11"/>
    <mergeCell ref="A12:C12"/>
    <mergeCell ref="A16:C16"/>
    <mergeCell ref="A86:C86"/>
    <mergeCell ref="A48:C48"/>
    <mergeCell ref="A53:C53"/>
    <mergeCell ref="A56:C56"/>
    <mergeCell ref="A80:C80"/>
    <mergeCell ref="A78:C78"/>
    <mergeCell ref="A75:C75"/>
    <mergeCell ref="B27:B28"/>
    <mergeCell ref="A32:A33"/>
    <mergeCell ref="B32:B33"/>
  </mergeCells>
  <phoneticPr fontId="9" type="noConversion"/>
  <pageMargins left="0.70866141732283472" right="0.70866141732283472" top="0.74803149606299213" bottom="0.74803149606299213" header="0.31496062992125984" footer="0.31496062992125984"/>
  <pageSetup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36C7DE0414AA540AEF0FE67063CC84B" ma:contentTypeVersion="26" ma:contentTypeDescription="Crear nuevo documento." ma:contentTypeScope="" ma:versionID="bedce862119cbff1e32c24a63a33c009">
  <xsd:schema xmlns:xsd="http://www.w3.org/2001/XMLSchema" xmlns:xs="http://www.w3.org/2001/XMLSchema" xmlns:p="http://schemas.microsoft.com/office/2006/metadata/properties" xmlns:ns2="37612029-4812-4fab-af8e-c98ecf8bd5c8" xmlns:ns3="3e498856-cd4c-4558-95d9-333dbc78f9bd" targetNamespace="http://schemas.microsoft.com/office/2006/metadata/properties" ma:root="true" ma:fieldsID="e7dd419ae9ec175d343e66b128de762d" ns2:_="" ns3:_="">
    <xsd:import namespace="37612029-4812-4fab-af8e-c98ecf8bd5c8"/>
    <xsd:import namespace="3e498856-cd4c-4558-95d9-333dbc78f9bd"/>
    <xsd:element name="properties">
      <xsd:complexType>
        <xsd:sequence>
          <xsd:element name="documentManagement">
            <xsd:complexType>
              <xsd:all>
                <xsd:element ref="ns2:PrimeraEntrega" minOccurs="0"/>
                <xsd:element ref="ns2:Revisi_x00f3_nInterna" minOccurs="0"/>
                <xsd:element ref="ns2:Env_x00ed_o1Auditores" minOccurs="0"/>
                <xsd:element ref="ns2:Respaldos" minOccurs="0"/>
                <xsd:element ref="ns2:SegundaEntrega" minOccurs="0"/>
                <xsd:element ref="ns2:Revisi_x00f3_ninterna2" minOccurs="0"/>
                <xsd:element ref="ns2:Env_x00ed_o2Auditores" minOccurs="0"/>
                <xsd:element ref="ns2:Respaldos2" minOccurs="0"/>
                <xsd:element ref="ns2:Verificado" minOccurs="0"/>
                <xsd:element ref="ns2:MediaServiceMetadata" minOccurs="0"/>
                <xsd:element ref="ns2:MediaServiceFastMetadata" minOccurs="0"/>
                <xsd:element ref="ns2:Periododataentrega1"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LengthInSeconds"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7612029-4812-4fab-af8e-c98ecf8bd5c8" elementFormDefault="qualified">
    <xsd:import namespace="http://schemas.microsoft.com/office/2006/documentManagement/types"/>
    <xsd:import namespace="http://schemas.microsoft.com/office/infopath/2007/PartnerControls"/>
    <xsd:element name="PrimeraEntrega" ma:index="8" nillable="true" ma:displayName="Primera Entrega" ma:default="0" ma:description="El área envió la primera entrega?" ma:format="Dropdown" ma:internalName="PrimeraEntrega">
      <xsd:simpleType>
        <xsd:restriction base="dms:Boolean"/>
      </xsd:simpleType>
    </xsd:element>
    <xsd:element name="Revisi_x00f3_nInterna" ma:index="9" nillable="true" ma:displayName="Revisión Interna 1" ma:default="0" ma:description="Se realizó una revisión interna previa?" ma:format="Dropdown" ma:internalName="Revisi_x00f3_nInterna">
      <xsd:simpleType>
        <xsd:restriction base="dms:Boolean"/>
      </xsd:simpleType>
    </xsd:element>
    <xsd:element name="Env_x00ed_o1Auditores" ma:index="10" nillable="true" ma:displayName="Envío 1 Auditores" ma:default="0" ma:description="Se envió la primera entrega a EY?" ma:format="Dropdown" ma:internalName="Env_x00ed_o1Auditores">
      <xsd:simpleType>
        <xsd:restriction base="dms:Boolean"/>
      </xsd:simpleType>
    </xsd:element>
    <xsd:element name="Respaldos" ma:index="11" nillable="true" ma:displayName="Respaldos 1" ma:default="0" ma:description="Se cargaron los respaldos solicitados?" ma:format="Dropdown" ma:internalName="Respaldos">
      <xsd:simpleType>
        <xsd:restriction base="dms:Boolean"/>
      </xsd:simpleType>
    </xsd:element>
    <xsd:element name="SegundaEntrega" ma:index="12" nillable="true" ma:displayName="Segunda Entrega" ma:default="0" ma:description="Se cargaron los meses restantes?" ma:format="Dropdown" ma:internalName="SegundaEntrega">
      <xsd:simpleType>
        <xsd:restriction base="dms:Boolean"/>
      </xsd:simpleType>
    </xsd:element>
    <xsd:element name="Revisi_x00f3_ninterna2" ma:index="13" nillable="true" ma:displayName="Revisión interna 2" ma:default="0" ma:description="Se realizó la revisión interna final?" ma:format="Dropdown" ma:internalName="Revisi_x00f3_ninterna2">
      <xsd:simpleType>
        <xsd:restriction base="dms:Boolean"/>
      </xsd:simpleType>
    </xsd:element>
    <xsd:element name="Env_x00ed_o2Auditores" ma:index="14" nillable="true" ma:displayName="Envío 2 Auditores" ma:default="0" ma:description="Se realizó el envío final a auditores?" ma:format="Dropdown" ma:internalName="Env_x00ed_o2Auditores">
      <xsd:simpleType>
        <xsd:restriction base="dms:Boolean"/>
      </xsd:simpleType>
    </xsd:element>
    <xsd:element name="Respaldos2" ma:index="15" nillable="true" ma:displayName="Respaldos 2" ma:default="0" ma:description="Se cargaron los respaldos finales solicitados?" ma:format="Dropdown" ma:internalName="Respaldos2">
      <xsd:simpleType>
        <xsd:restriction base="dms:Boolean"/>
      </xsd:simpleType>
    </xsd:element>
    <xsd:element name="Verificado" ma:index="16" nillable="true" ma:displayName="Verificado" ma:default="0" ma:description="Los datos se encuentran verificados?" ma:format="Dropdown" ma:internalName="Verificado">
      <xsd:simpleType>
        <xsd:restriction base="dms:Boolean"/>
      </xsd:simpleType>
    </xsd:element>
    <xsd:element name="MediaServiceMetadata" ma:index="17" nillable="true" ma:displayName="MediaServiceMetadata" ma:hidden="true" ma:internalName="MediaServiceMetadata" ma:readOnly="true">
      <xsd:simpleType>
        <xsd:restriction base="dms:Note"/>
      </xsd:simpleType>
    </xsd:element>
    <xsd:element name="MediaServiceFastMetadata" ma:index="18" nillable="true" ma:displayName="MediaServiceFastMetadata" ma:hidden="true" ma:internalName="MediaServiceFastMetadata" ma:readOnly="true">
      <xsd:simpleType>
        <xsd:restriction base="dms:Note"/>
      </xsd:simpleType>
    </xsd:element>
    <xsd:element name="Periododataentrega1" ma:index="19" nillable="true" ma:displayName="Periodo data entrega" ma:default="-" ma:description="Periodo de la data enviada en la entrega" ma:format="Dropdown" ma:internalName="Periododataentrega1">
      <xsd:simpleType>
        <xsd:restriction base="dms:Text">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8be5a06-85e3-4ae6-84c1-6e852909932b"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element name="MediaServiceGenerationTime" ma:index="24" nillable="true" ma:displayName="MediaServiceGenerationTime" ma:hidden="true" ma:internalName="MediaServiceGenerationTime" ma:readOnly="true">
      <xsd:simpleType>
        <xsd:restriction base="dms:Text"/>
      </xsd:simpleType>
    </xsd:element>
    <xsd:element name="MediaServiceEventHashCode" ma:index="25" nillable="true" ma:displayName="MediaServiceEventHashCode" ma:hidden="true" ma:internalName="MediaServiceEventHashCode" ma:readOnly="true">
      <xsd:simpleType>
        <xsd:restriction base="dms:Text"/>
      </xsd:simpleType>
    </xsd:element>
    <xsd:element name="MediaServiceDateTaken" ma:index="28" nillable="true" ma:displayName="MediaServiceDateTaken" ma:hidden="true" ma:indexed="true" ma:internalName="MediaServiceDateTaken" ma:readOnly="true">
      <xsd:simpleType>
        <xsd:restriction base="dms:Text"/>
      </xsd:simple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hidden="true" ma:indexed="true" ma:internalName="MediaServiceObjectDetectorVersions" ma:readOnly="true">
      <xsd:simpleType>
        <xsd:restriction base="dms:Text"/>
      </xsd:simpleType>
    </xsd:element>
    <xsd:element name="MediaServiceSearchProperties" ma:index="31" nillable="true" ma:displayName="MediaServiceSearchProperties" ma:hidden="true" ma:internalName="MediaServiceSearchProperties" ma:readOnly="true">
      <xsd:simpleType>
        <xsd:restriction base="dms:Note"/>
      </xsd:simpleType>
    </xsd:element>
    <xsd:element name="MediaServiceLocation" ma:index="3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e498856-cd4c-4558-95d9-333dbc78f9bd"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111c1ab3-752f-4fbd-b90d-3de720b71428}" ma:internalName="TaxCatchAll" ma:showField="CatchAllData" ma:web="3e498856-cd4c-4558-95d9-333dbc78f9bd">
      <xsd:complexType>
        <xsd:complexContent>
          <xsd:extension base="dms:MultiChoiceLookup">
            <xsd:sequence>
              <xsd:element name="Value" type="dms:Lookup" maxOccurs="unbounded" minOccurs="0" nillable="true"/>
            </xsd:sequence>
          </xsd:extension>
        </xsd:complexContent>
      </xsd:complexType>
    </xsd:element>
    <xsd:element name="SharedWithUsers" ma:index="2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7"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7612029-4812-4fab-af8e-c98ecf8bd5c8">
      <Terms xmlns="http://schemas.microsoft.com/office/infopath/2007/PartnerControls"/>
    </lcf76f155ced4ddcb4097134ff3c332f>
    <TaxCatchAll xmlns="3e498856-cd4c-4558-95d9-333dbc78f9bd" xsi:nil="true"/>
    <Env_x00ed_o2Auditores xmlns="37612029-4812-4fab-af8e-c98ecf8bd5c8">false</Env_x00ed_o2Auditores>
    <Revisi_x00f3_ninterna2 xmlns="37612029-4812-4fab-af8e-c98ecf8bd5c8">false</Revisi_x00f3_ninterna2>
    <PrimeraEntrega xmlns="37612029-4812-4fab-af8e-c98ecf8bd5c8">false</PrimeraEntrega>
    <Respaldos xmlns="37612029-4812-4fab-af8e-c98ecf8bd5c8">false</Respaldos>
    <Respaldos2 xmlns="37612029-4812-4fab-af8e-c98ecf8bd5c8">false</Respaldos2>
    <Periododataentrega1 xmlns="37612029-4812-4fab-af8e-c98ecf8bd5c8">-</Periododataentrega1>
    <Verificado xmlns="37612029-4812-4fab-af8e-c98ecf8bd5c8">false</Verificado>
    <Revisi_x00f3_nInterna xmlns="37612029-4812-4fab-af8e-c98ecf8bd5c8">false</Revisi_x00f3_nInterna>
    <Env_x00ed_o1Auditores xmlns="37612029-4812-4fab-af8e-c98ecf8bd5c8">false</Env_x00ed_o1Auditores>
    <SegundaEntrega xmlns="37612029-4812-4fab-af8e-c98ecf8bd5c8">false</SegundaEntrega>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4019AEA-8AEF-4EE0-B54F-FF12BEE059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7612029-4812-4fab-af8e-c98ecf8bd5c8"/>
    <ds:schemaRef ds:uri="3e498856-cd4c-4558-95d9-333dbc78f9b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7B7C841-91BB-4E10-A1A1-40DE8909CC93}">
  <ds:schemaRefs>
    <ds:schemaRef ds:uri="http://purl.org/dc/dcmitype/"/>
    <ds:schemaRef ds:uri="http://schemas.microsoft.com/office/2006/metadata/properties"/>
    <ds:schemaRef ds:uri="3e498856-cd4c-4558-95d9-333dbc78f9bd"/>
    <ds:schemaRef ds:uri="37612029-4812-4fab-af8e-c98ecf8bd5c8"/>
    <ds:schemaRef ds:uri="http://www.w3.org/XML/1998/namespace"/>
    <ds:schemaRef ds:uri="http://schemas.microsoft.com/office/2006/documentManagement/types"/>
    <ds:schemaRef ds:uri="http://schemas.microsoft.com/office/infopath/2007/PartnerControls"/>
    <ds:schemaRef ds:uri="http://purl.org/dc/terms/"/>
    <ds:schemaRef ds:uri="http://purl.org/dc/elements/1.1/"/>
    <ds:schemaRef ds:uri="http://schemas.openxmlformats.org/package/2006/metadata/core-properties"/>
  </ds:schemaRefs>
</ds:datastoreItem>
</file>

<file path=customXml/itemProps3.xml><?xml version="1.0" encoding="utf-8"?>
<ds:datastoreItem xmlns:ds="http://schemas.openxmlformats.org/officeDocument/2006/customXml" ds:itemID="{FB80FA51-13DE-42F1-BF45-DD78225F467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28</vt:i4>
      </vt:variant>
    </vt:vector>
  </HeadingPairs>
  <TitlesOfParts>
    <vt:vector size="28" baseType="lpstr">
      <vt:lpstr>Introduction</vt:lpstr>
      <vt:lpstr>Tab index</vt:lpstr>
      <vt:lpstr>Disclosure References</vt:lpstr>
      <vt:lpstr>GRI - SDG Index</vt:lpstr>
      <vt:lpstr>External Verification Reports</vt:lpstr>
      <vt:lpstr>Sustainability Goals</vt:lpstr>
      <vt:lpstr>Economic</vt:lpstr>
      <vt:lpstr>Corporate Governance</vt:lpstr>
      <vt:lpstr>Compliance</vt:lpstr>
      <vt:lpstr>Supply</vt:lpstr>
      <vt:lpstr>Labour Practice</vt:lpstr>
      <vt:lpstr>Health and Safety</vt:lpstr>
      <vt:lpstr>Communities</vt:lpstr>
      <vt:lpstr>Environment</vt:lpstr>
      <vt:lpstr>Biodiversity</vt:lpstr>
      <vt:lpstr>ICMM Water Commitments</vt:lpstr>
      <vt:lpstr>ICMM Water - MD</vt:lpstr>
      <vt:lpstr>ICMM Water - MD Operations</vt:lpstr>
      <vt:lpstr>2019 TSF Disclosure</vt:lpstr>
      <vt:lpstr>GISTM</vt:lpstr>
      <vt:lpstr>TCFD Index</vt:lpstr>
      <vt:lpstr>SASB - MD</vt:lpstr>
      <vt:lpstr>Social &amp; Economic (ICMM)</vt:lpstr>
      <vt:lpstr>Copper Mark</vt:lpstr>
      <vt:lpstr>PE ICMM - Self Assessment</vt:lpstr>
      <vt:lpstr>PE ICMM - 2022 Validated Sites</vt:lpstr>
      <vt:lpstr>Indices &amp; Ratings</vt:lpstr>
      <vt:lpstr>TCFD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Alejandra Cueto</dc:creator>
  <cp:keywords/>
  <dc:description/>
  <cp:lastModifiedBy>Sergio Puebla San Juan</cp:lastModifiedBy>
  <cp:revision/>
  <dcterms:created xsi:type="dcterms:W3CDTF">2022-01-03T13:30:38Z</dcterms:created>
  <dcterms:modified xsi:type="dcterms:W3CDTF">2024-04-29T15:27:59Z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0x010100636C7DE0414AA540AEF0FE67063CC84B</vt:lpwstr>
  </property>
  <property fmtid="{D5CDD505-2E9C-101B-9397-08002B2CF9AE}" pid="3" name="MediaServiceImageTags">
    <vt:lpwstr/>
  </property>
</Properties>
</file>